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60" windowWidth="16935" windowHeight="7650" activeTab="1"/>
  </bookViews>
  <sheets>
    <sheet name="Мин.плита_Тизол" sheetId="1" r:id="rId1"/>
    <sheet name="МБОР_Тизол" sheetId="2" r:id="rId2"/>
  </sheets>
  <definedNames>
    <definedName name="_xlnm.Print_Area" localSheetId="1">МБОР_Тизол!$B$1:$N$51</definedName>
  </definedNames>
  <calcPr calcId="124519"/>
</workbook>
</file>

<file path=xl/calcChain.xml><?xml version="1.0" encoding="utf-8"?>
<calcChain xmlns="http://schemas.openxmlformats.org/spreadsheetml/2006/main">
  <c r="I51" i="2"/>
  <c r="J51" s="1"/>
  <c r="M51" s="1"/>
  <c r="L48"/>
  <c r="H48"/>
  <c r="I48" s="1"/>
  <c r="K48" s="1"/>
  <c r="F48"/>
  <c r="L47"/>
  <c r="H47"/>
  <c r="I47" s="1"/>
  <c r="K47" s="1"/>
  <c r="F47"/>
  <c r="L43"/>
  <c r="H43"/>
  <c r="I43" s="1"/>
  <c r="K43" s="1"/>
  <c r="F43"/>
  <c r="L42"/>
  <c r="H42"/>
  <c r="I42" s="1"/>
  <c r="K42" s="1"/>
  <c r="F42"/>
  <c r="L41"/>
  <c r="H41"/>
  <c r="I41" s="1"/>
  <c r="K41" s="1"/>
  <c r="F41"/>
  <c r="L40"/>
  <c r="H40"/>
  <c r="I40" s="1"/>
  <c r="K40" s="1"/>
  <c r="F40"/>
  <c r="L39"/>
  <c r="H39"/>
  <c r="I39" s="1"/>
  <c r="K39" s="1"/>
  <c r="F39"/>
  <c r="L37"/>
  <c r="H37"/>
  <c r="I37" s="1"/>
  <c r="K37" s="1"/>
  <c r="F37"/>
  <c r="L36"/>
  <c r="H36"/>
  <c r="I36" s="1"/>
  <c r="K36" s="1"/>
  <c r="F36"/>
  <c r="L35"/>
  <c r="H35"/>
  <c r="I35" s="1"/>
  <c r="K35" s="1"/>
  <c r="F35"/>
  <c r="L34"/>
  <c r="H34"/>
  <c r="I34" s="1"/>
  <c r="K34" s="1"/>
  <c r="F34"/>
  <c r="L33"/>
  <c r="H33"/>
  <c r="I33" s="1"/>
  <c r="K33" s="1"/>
  <c r="F33"/>
  <c r="L31"/>
  <c r="H31"/>
  <c r="I31" s="1"/>
  <c r="K31" s="1"/>
  <c r="F31"/>
  <c r="L30"/>
  <c r="H30"/>
  <c r="I30" s="1"/>
  <c r="K30" s="1"/>
  <c r="F30"/>
  <c r="L29"/>
  <c r="H29"/>
  <c r="I29" s="1"/>
  <c r="K29" s="1"/>
  <c r="F29"/>
  <c r="L28"/>
  <c r="H28"/>
  <c r="I28" s="1"/>
  <c r="K28" s="1"/>
  <c r="F28"/>
  <c r="L27"/>
  <c r="H27"/>
  <c r="I27" s="1"/>
  <c r="K27" s="1"/>
  <c r="F27"/>
  <c r="L26"/>
  <c r="H26"/>
  <c r="I26" s="1"/>
  <c r="K26" s="1"/>
  <c r="F26"/>
  <c r="L25"/>
  <c r="H25"/>
  <c r="I25" s="1"/>
  <c r="K25" s="1"/>
  <c r="F25"/>
  <c r="L24"/>
  <c r="H24"/>
  <c r="I24" s="1"/>
  <c r="K24" s="1"/>
  <c r="F24"/>
  <c r="L22"/>
  <c r="H22"/>
  <c r="I22" s="1"/>
  <c r="K22" s="1"/>
  <c r="F22"/>
  <c r="L21"/>
  <c r="H21"/>
  <c r="I21" s="1"/>
  <c r="K21" s="1"/>
  <c r="F21"/>
  <c r="L20"/>
  <c r="H20"/>
  <c r="I20" s="1"/>
  <c r="K20" s="1"/>
  <c r="F20"/>
  <c r="L19"/>
  <c r="H19"/>
  <c r="I19" s="1"/>
  <c r="K19" s="1"/>
  <c r="F19"/>
  <c r="L18"/>
  <c r="H18"/>
  <c r="I18" s="1"/>
  <c r="K18" s="1"/>
  <c r="F18"/>
  <c r="L17"/>
  <c r="H17"/>
  <c r="I17" s="1"/>
  <c r="K17" s="1"/>
  <c r="F17"/>
  <c r="L16"/>
  <c r="H16"/>
  <c r="I16" s="1"/>
  <c r="K16" s="1"/>
  <c r="F16"/>
  <c r="L15"/>
  <c r="H15"/>
  <c r="I15" s="1"/>
  <c r="K15" s="1"/>
  <c r="F15"/>
  <c r="P52" i="1"/>
  <c r="L52"/>
  <c r="M52" s="1"/>
  <c r="N52" s="1"/>
  <c r="I52"/>
  <c r="G52"/>
  <c r="P51"/>
  <c r="M51"/>
  <c r="N51" s="1"/>
  <c r="L51"/>
  <c r="I51"/>
  <c r="G51"/>
  <c r="P50"/>
  <c r="L50"/>
  <c r="M50" s="1"/>
  <c r="N50" s="1"/>
  <c r="I50"/>
  <c r="G50"/>
  <c r="I49"/>
  <c r="G49"/>
  <c r="P48"/>
  <c r="L48"/>
  <c r="M48" s="1"/>
  <c r="N48" s="1"/>
  <c r="I48"/>
  <c r="G48"/>
  <c r="I47"/>
  <c r="G47"/>
  <c r="P46"/>
  <c r="L46"/>
  <c r="M46" s="1"/>
  <c r="N46" s="1"/>
  <c r="I46"/>
  <c r="G46"/>
  <c r="I45"/>
  <c r="G45"/>
  <c r="P44"/>
  <c r="M44"/>
  <c r="N44" s="1"/>
  <c r="L44"/>
  <c r="I44"/>
  <c r="G44"/>
  <c r="I43"/>
  <c r="G43"/>
  <c r="P42"/>
  <c r="L42"/>
  <c r="M42" s="1"/>
  <c r="N42" s="1"/>
  <c r="I42"/>
  <c r="G42"/>
  <c r="I40"/>
  <c r="G40"/>
  <c r="P39"/>
  <c r="L39"/>
  <c r="M39" s="1"/>
  <c r="N39" s="1"/>
  <c r="I39"/>
  <c r="G39"/>
  <c r="I38"/>
  <c r="G38"/>
  <c r="P37"/>
  <c r="L37"/>
  <c r="M37" s="1"/>
  <c r="N37" s="1"/>
  <c r="I37"/>
  <c r="G37"/>
  <c r="G36"/>
  <c r="P35"/>
  <c r="L35"/>
  <c r="M35" s="1"/>
  <c r="N35" s="1"/>
  <c r="G35"/>
  <c r="I33"/>
  <c r="G33"/>
  <c r="P32"/>
  <c r="L32"/>
  <c r="M32" s="1"/>
  <c r="N32" s="1"/>
  <c r="I32"/>
  <c r="G32"/>
  <c r="I31"/>
  <c r="G31"/>
  <c r="P30"/>
  <c r="M30"/>
  <c r="N30" s="1"/>
  <c r="L30"/>
  <c r="I30"/>
  <c r="G30"/>
  <c r="I29"/>
  <c r="G29"/>
  <c r="P28"/>
  <c r="L28"/>
  <c r="M28" s="1"/>
  <c r="N28" s="1"/>
  <c r="I28"/>
  <c r="G28"/>
  <c r="I27"/>
  <c r="G27"/>
  <c r="P26"/>
  <c r="L26"/>
  <c r="M26" s="1"/>
  <c r="N26" s="1"/>
  <c r="I26"/>
  <c r="G26"/>
  <c r="I25"/>
  <c r="G25"/>
  <c r="P24"/>
  <c r="L24"/>
  <c r="M24" s="1"/>
  <c r="N24" s="1"/>
  <c r="I24"/>
  <c r="G24"/>
  <c r="G22"/>
  <c r="P21"/>
  <c r="L21"/>
  <c r="M21" s="1"/>
  <c r="N21" s="1"/>
  <c r="G21"/>
  <c r="G20"/>
  <c r="P19"/>
  <c r="L19"/>
  <c r="M19" s="1"/>
  <c r="N19" s="1"/>
  <c r="G19"/>
  <c r="I17"/>
  <c r="G17"/>
  <c r="P16"/>
  <c r="L16"/>
  <c r="M16" s="1"/>
  <c r="N16" s="1"/>
  <c r="I16"/>
  <c r="G16"/>
  <c r="I15"/>
  <c r="G15"/>
  <c r="P14"/>
  <c r="L14"/>
  <c r="M14" s="1"/>
  <c r="N14" s="1"/>
  <c r="I14"/>
  <c r="G14"/>
  <c r="I13"/>
  <c r="G13"/>
  <c r="P12"/>
  <c r="M12"/>
  <c r="N12" s="1"/>
  <c r="L12"/>
  <c r="I12"/>
  <c r="G12"/>
  <c r="I11"/>
  <c r="G11"/>
  <c r="P10"/>
  <c r="L10"/>
  <c r="M10" s="1"/>
  <c r="N10" s="1"/>
  <c r="I10"/>
  <c r="G10"/>
  <c r="G9"/>
  <c r="J9" s="1"/>
  <c r="I9" s="1"/>
  <c r="P8"/>
  <c r="L8"/>
  <c r="M8" s="1"/>
  <c r="N8" s="1"/>
  <c r="G8"/>
  <c r="J8" s="1"/>
  <c r="I8" s="1"/>
  <c r="N15" i="2" l="1"/>
  <c r="M15" s="1"/>
  <c r="J15"/>
  <c r="N16"/>
  <c r="M16" s="1"/>
  <c r="J16"/>
  <c r="N17"/>
  <c r="M17" s="1"/>
  <c r="J17"/>
  <c r="N18"/>
  <c r="M18" s="1"/>
  <c r="J18"/>
  <c r="N19"/>
  <c r="M19" s="1"/>
  <c r="J19"/>
  <c r="N20"/>
  <c r="M20" s="1"/>
  <c r="J20"/>
  <c r="N21"/>
  <c r="M21" s="1"/>
  <c r="J21"/>
  <c r="N22"/>
  <c r="M22" s="1"/>
  <c r="J22"/>
  <c r="N24"/>
  <c r="M24" s="1"/>
  <c r="J24"/>
  <c r="N25"/>
  <c r="M25" s="1"/>
  <c r="J25"/>
  <c r="N26"/>
  <c r="M26" s="1"/>
  <c r="J26"/>
  <c r="N27"/>
  <c r="M27" s="1"/>
  <c r="J27"/>
  <c r="N28"/>
  <c r="M28" s="1"/>
  <c r="J28"/>
  <c r="N29"/>
  <c r="M29" s="1"/>
  <c r="J29"/>
  <c r="N30"/>
  <c r="M30" s="1"/>
  <c r="J30"/>
  <c r="N31"/>
  <c r="M31" s="1"/>
  <c r="J31"/>
  <c r="N33"/>
  <c r="M33" s="1"/>
  <c r="J33"/>
  <c r="N34"/>
  <c r="M34" s="1"/>
  <c r="J34"/>
  <c r="N35"/>
  <c r="M35" s="1"/>
  <c r="J35"/>
  <c r="N36"/>
  <c r="M36" s="1"/>
  <c r="J36"/>
  <c r="N37"/>
  <c r="M37" s="1"/>
  <c r="J37"/>
  <c r="N39"/>
  <c r="M39" s="1"/>
  <c r="J39"/>
  <c r="N40"/>
  <c r="M40" s="1"/>
  <c r="J40"/>
  <c r="N41"/>
  <c r="M41" s="1"/>
  <c r="J41"/>
  <c r="N42"/>
  <c r="M42" s="1"/>
  <c r="J42"/>
  <c r="N43"/>
  <c r="M43" s="1"/>
  <c r="J43"/>
  <c r="N47"/>
  <c r="M47" s="1"/>
  <c r="J47"/>
  <c r="N48"/>
  <c r="M48" s="1"/>
  <c r="J48"/>
  <c r="O11" i="1"/>
  <c r="Q10"/>
  <c r="O10"/>
  <c r="O17"/>
  <c r="Q16"/>
  <c r="O16"/>
  <c r="O20"/>
  <c r="Q19"/>
  <c r="O19"/>
  <c r="Q21"/>
  <c r="O21"/>
  <c r="O22"/>
  <c r="O27"/>
  <c r="Q26"/>
  <c r="O26"/>
  <c r="O29"/>
  <c r="Q28"/>
  <c r="O28"/>
  <c r="Q35"/>
  <c r="O35"/>
  <c r="O36"/>
  <c r="O40"/>
  <c r="Q39"/>
  <c r="O39"/>
  <c r="O43"/>
  <c r="Q42"/>
  <c r="O42"/>
  <c r="O49"/>
  <c r="Q48"/>
  <c r="O48"/>
  <c r="Q50"/>
  <c r="R50" s="1"/>
  <c r="O50"/>
  <c r="Q8"/>
  <c r="O8"/>
  <c r="O9"/>
  <c r="O13"/>
  <c r="Q12"/>
  <c r="O12"/>
  <c r="O15"/>
  <c r="Q14"/>
  <c r="O14"/>
  <c r="O25"/>
  <c r="Q24"/>
  <c r="O24"/>
  <c r="O31"/>
  <c r="Q30"/>
  <c r="O30"/>
  <c r="O33"/>
  <c r="Q32"/>
  <c r="O32"/>
  <c r="O38"/>
  <c r="Q37"/>
  <c r="O37"/>
  <c r="O45"/>
  <c r="Q44"/>
  <c r="O44"/>
  <c r="O47"/>
  <c r="Q46"/>
  <c r="O46"/>
  <c r="Q51"/>
  <c r="R51" s="1"/>
  <c r="O51"/>
  <c r="Q52"/>
  <c r="R52" s="1"/>
  <c r="O52"/>
  <c r="R45" l="1"/>
  <c r="R44"/>
  <c r="R33"/>
  <c r="R32"/>
  <c r="R25"/>
  <c r="R24"/>
  <c r="R13"/>
  <c r="R12"/>
  <c r="R9"/>
  <c r="R8"/>
  <c r="R49"/>
  <c r="R48"/>
  <c r="R40"/>
  <c r="R39"/>
  <c r="R36"/>
  <c r="R35"/>
  <c r="R29"/>
  <c r="R28"/>
  <c r="R17"/>
  <c r="R16"/>
  <c r="R47"/>
  <c r="R46"/>
  <c r="R38"/>
  <c r="R37"/>
  <c r="R31"/>
  <c r="R30"/>
  <c r="R15"/>
  <c r="R14"/>
  <c r="R43"/>
  <c r="R42"/>
  <c r="R27"/>
  <c r="R26"/>
  <c r="R22"/>
  <c r="R21"/>
  <c r="R19"/>
  <c r="R20"/>
  <c r="R11"/>
  <c r="R10"/>
</calcChain>
</file>

<file path=xl/sharedStrings.xml><?xml version="1.0" encoding="utf-8"?>
<sst xmlns="http://schemas.openxmlformats.org/spreadsheetml/2006/main" count="190" uniqueCount="104">
  <si>
    <r>
      <rPr>
        <b/>
        <u/>
        <sz val="20"/>
        <color indexed="8"/>
        <rFont val="Arial"/>
        <family val="2"/>
        <charset val="204"/>
      </rPr>
      <t xml:space="preserve">Общество с ограниченной ответственностью "Архитектон" </t>
    </r>
    <r>
      <rPr>
        <b/>
        <sz val="20"/>
        <color indexed="8"/>
        <rFont val="Arial"/>
        <family val="2"/>
        <charset val="204"/>
      </rPr>
      <t xml:space="preserve">
завод сухих строительных смесей, красок, фасадного декора</t>
    </r>
    <r>
      <rPr>
        <b/>
        <sz val="10"/>
        <color indexed="8"/>
        <rFont val="Arial"/>
        <family val="2"/>
        <charset val="204"/>
      </rPr>
      <t xml:space="preserve">
</t>
    </r>
    <r>
      <rPr>
        <b/>
        <sz val="11"/>
        <color indexed="8"/>
        <rFont val="Arial"/>
        <family val="2"/>
        <charset val="204"/>
      </rPr>
      <t xml:space="preserve">Республика Беларусь, 230001, г. Гродно, ул. Горновых, 32, тел./факс +375 (152) 52-22-52,    
 тел. +375 (17) 554-24-24, +375 (29) 2-758-758 МТС, +375 (44) 58-777-58 Велком,
 architecton.by, E-mail: info@architecton.by, architek2013@inbox.ru                  </t>
    </r>
  </si>
  <si>
    <t>ПРАЙС-ЛИСТ на тепло-звукоизоляционные плиты EURO-ТИЗОЛ</t>
  </si>
  <si>
    <t>№ п/п</t>
  </si>
  <si>
    <t>Наименование</t>
  </si>
  <si>
    <t>Средняя плотность, кг/м3</t>
  </si>
  <si>
    <t>Размер плиты, мм</t>
  </si>
  <si>
    <t>Объем одной плиты, м3</t>
  </si>
  <si>
    <t>Количество в упаковке</t>
  </si>
  <si>
    <t>Цена с учетом транспортно-логистических расходов, бел.руб. без НДС</t>
  </si>
  <si>
    <t>Оптовая надбавка, %</t>
  </si>
  <si>
    <t>Сумма оптовой надбавки, бел.руб.</t>
  </si>
  <si>
    <t>Оптовая цена за 1 м3, бел. руб. без НДС</t>
  </si>
  <si>
    <t>Оптовая цена за 1 упаковку, бел. руб. без НДС</t>
  </si>
  <si>
    <t>Ставка НДС, %</t>
  </si>
  <si>
    <t>Оптовая цена за 1 м3, бел. руб. с НДС</t>
  </si>
  <si>
    <t>Оптовая цена за 1 упаковку, бел. руб. с НДС</t>
  </si>
  <si>
    <t>шт.</t>
  </si>
  <si>
    <t>м2</t>
  </si>
  <si>
    <t>м3</t>
  </si>
  <si>
    <t>ЛАЙТ</t>
  </si>
  <si>
    <r>
      <rPr>
        <b/>
        <sz val="14"/>
        <rFont val="Arial"/>
        <family val="2"/>
        <charset val="204"/>
      </rPr>
      <t>EURO-ЛАЙТ</t>
    </r>
    <r>
      <rPr>
        <b/>
        <sz val="12"/>
        <rFont val="Arial"/>
        <family val="2"/>
        <charset val="204"/>
      </rPr>
      <t xml:space="preserve">
</t>
    </r>
    <r>
      <rPr>
        <sz val="12"/>
        <rFont val="Arial"/>
        <family val="2"/>
        <charset val="204"/>
      </rPr>
      <t>Легкие тепло-звукоизоляционные плиты  плотностью от 25 до 50  кг/м³ для применения в не нагружаемых конструкциях кровли, каркасных стен и перегородок</t>
    </r>
  </si>
  <si>
    <t>1000х600х50</t>
  </si>
  <si>
    <t>1000х600х100</t>
  </si>
  <si>
    <t>БЛОК</t>
  </si>
  <si>
    <r>
      <rPr>
        <b/>
        <sz val="14"/>
        <rFont val="Arial"/>
        <family val="2"/>
        <charset val="204"/>
      </rPr>
      <t xml:space="preserve">EURO-БЛОК </t>
    </r>
    <r>
      <rPr>
        <b/>
        <sz val="12"/>
        <rFont val="Arial"/>
        <family val="2"/>
        <charset val="204"/>
      </rPr>
      <t xml:space="preserve">
</t>
    </r>
    <r>
      <rPr>
        <sz val="12"/>
        <rFont val="Arial"/>
        <family val="2"/>
        <charset val="204"/>
      </rPr>
      <t>Специальные плиты для применения в трехслойных наружных стенах из кирпича, легкобетонных панелей или блоков.</t>
    </r>
  </si>
  <si>
    <t>ВЕНТ</t>
  </si>
  <si>
    <r>
      <rPr>
        <b/>
        <sz val="14"/>
        <rFont val="Arial"/>
        <family val="2"/>
        <charset val="204"/>
      </rPr>
      <t>EURO-ВЕНТ Н</t>
    </r>
    <r>
      <rPr>
        <sz val="12"/>
        <rFont val="Arial"/>
        <family val="2"/>
        <charset val="204"/>
      </rPr>
      <t xml:space="preserve">
Тепло-звукоизоляционные плиты для применения в навесных вентилируемых фасадных системах</t>
    </r>
  </si>
  <si>
    <r>
      <rPr>
        <b/>
        <sz val="14"/>
        <rFont val="Arial"/>
        <family val="2"/>
        <charset val="204"/>
      </rPr>
      <t>EURO-ВЕНТ</t>
    </r>
    <r>
      <rPr>
        <b/>
        <sz val="12"/>
        <rFont val="Arial"/>
        <family val="2"/>
        <charset val="204"/>
      </rPr>
      <t xml:space="preserve">
</t>
    </r>
    <r>
      <rPr>
        <sz val="12"/>
        <rFont val="Arial"/>
        <family val="2"/>
        <charset val="204"/>
      </rPr>
      <t>Тепло-звукоизоляционные плиты для применения в навесных вентилируемых фасадных системах</t>
    </r>
  </si>
  <si>
    <r>
      <rPr>
        <b/>
        <sz val="14"/>
        <rFont val="Arial"/>
        <family val="2"/>
        <charset val="204"/>
      </rPr>
      <t>EURO-ВЕНТ В</t>
    </r>
    <r>
      <rPr>
        <sz val="12"/>
        <rFont val="Arial"/>
        <family val="2"/>
        <charset val="204"/>
      </rPr>
      <t xml:space="preserve">
Тепло-звукоизоляционные плиты для применения в навесных вентилируемых фасадных системах</t>
    </r>
  </si>
  <si>
    <t>ФАСАД</t>
  </si>
  <si>
    <r>
      <rPr>
        <b/>
        <sz val="14"/>
        <rFont val="Arial"/>
        <family val="2"/>
        <charset val="204"/>
      </rPr>
      <t>EURO-ФАСАД</t>
    </r>
    <r>
      <rPr>
        <b/>
        <sz val="12"/>
        <rFont val="Arial"/>
        <family val="2"/>
        <charset val="204"/>
      </rPr>
      <t xml:space="preserve">
</t>
    </r>
    <r>
      <rPr>
        <sz val="12"/>
        <rFont val="Arial"/>
        <family val="2"/>
        <charset val="204"/>
      </rPr>
      <t>Тепло-звукоизоляционные плиты для фасадных систем с тонким штукатурным слоем, для противопожарных рассечек в штукатурном фасаде</t>
    </r>
  </si>
  <si>
    <r>
      <rPr>
        <b/>
        <sz val="14"/>
        <rFont val="Arial"/>
        <family val="2"/>
        <charset val="204"/>
      </rPr>
      <t>EURO-УНИВЕРСАЛ</t>
    </r>
    <r>
      <rPr>
        <sz val="12"/>
        <rFont val="Arial"/>
        <family val="2"/>
        <charset val="204"/>
      </rPr>
      <t xml:space="preserve">
Тепло-звукоизоляционные плиты для фасадных систем с тонким штукатурным слоем, для противопожарных рассечек в штукатурном фасаде</t>
    </r>
  </si>
  <si>
    <r>
      <rPr>
        <b/>
        <sz val="14"/>
        <rFont val="Arial"/>
        <family val="2"/>
        <charset val="204"/>
      </rPr>
      <t>EURO-ОПТИМА</t>
    </r>
    <r>
      <rPr>
        <sz val="12"/>
        <rFont val="Arial"/>
        <family val="2"/>
        <charset val="204"/>
      </rPr>
      <t xml:space="preserve">
Тепло-звукоизоляционные плиты для фасадных систем с тонким штукатурным слоем, для противопожарных рассечек в штукатурном фасаде</t>
    </r>
  </si>
  <si>
    <t xml:space="preserve">ЕВРО-РУФ </t>
  </si>
  <si>
    <r>
      <rPr>
        <b/>
        <sz val="14"/>
        <rFont val="Arial"/>
        <family val="2"/>
        <charset val="204"/>
      </rPr>
      <t xml:space="preserve">EURO-РУФ Н </t>
    </r>
    <r>
      <rPr>
        <sz val="12"/>
        <rFont val="Arial"/>
        <family val="2"/>
        <charset val="204"/>
      </rPr>
      <t xml:space="preserve">
Тепло- звукоизоляционные плиты для применения в многослойных кровельных конструкциях.</t>
    </r>
  </si>
  <si>
    <r>
      <rPr>
        <b/>
        <sz val="14"/>
        <rFont val="Arial"/>
        <family val="2"/>
        <charset val="204"/>
      </rPr>
      <t>EURO-РУФ</t>
    </r>
    <r>
      <rPr>
        <sz val="12"/>
        <rFont val="Arial"/>
        <family val="2"/>
        <charset val="204"/>
      </rPr>
      <t xml:space="preserve">  
Тепло- звукоизоляционные плиты плотностью для применения в многослойных кровельных конструкциях.</t>
    </r>
  </si>
  <si>
    <r>
      <rPr>
        <b/>
        <sz val="14"/>
        <rFont val="Arial"/>
        <family val="2"/>
        <charset val="204"/>
      </rPr>
      <t>EURO-РУФ  В</t>
    </r>
    <r>
      <rPr>
        <sz val="12"/>
        <rFont val="Arial"/>
        <family val="2"/>
        <charset val="204"/>
      </rPr>
      <t xml:space="preserve">
Тепло- звукоизоляционные плиты плотностью  для применения в многослойных кровельных конструкциях.</t>
    </r>
  </si>
  <si>
    <r>
      <rPr>
        <b/>
        <sz val="14"/>
        <rFont val="Arial"/>
        <family val="2"/>
        <charset val="204"/>
      </rPr>
      <t>EURO-РУФ Супер</t>
    </r>
    <r>
      <rPr>
        <sz val="12"/>
        <rFont val="Arial"/>
        <family val="2"/>
        <charset val="204"/>
      </rPr>
      <t xml:space="preserve">
</t>
    </r>
    <r>
      <rPr>
        <sz val="11"/>
        <rFont val="Arial"/>
        <family val="2"/>
        <charset val="204"/>
      </rPr>
      <t>Тепло- звукоизоляционные плиты плотностью для применения в многослойных кровельных конструкциях</t>
    </r>
  </si>
  <si>
    <r>
      <rPr>
        <b/>
        <sz val="20"/>
        <color indexed="8"/>
        <rFont val="Arial"/>
        <family val="2"/>
        <charset val="204"/>
      </rPr>
      <t xml:space="preserve">             </t>
    </r>
    <r>
      <rPr>
        <b/>
        <u/>
        <sz val="18"/>
        <color indexed="8"/>
        <rFont val="Arial"/>
        <family val="2"/>
        <charset val="204"/>
      </rPr>
      <t xml:space="preserve">Общество с ограниченной ответственностью "Архитектон" </t>
    </r>
    <r>
      <rPr>
        <b/>
        <sz val="18"/>
        <color indexed="8"/>
        <rFont val="Arial"/>
        <family val="2"/>
        <charset val="204"/>
      </rPr>
      <t xml:space="preserve">
            завод сухих строительных смесей, красок, фасадного декора</t>
    </r>
    <r>
      <rPr>
        <b/>
        <sz val="10"/>
        <color indexed="8"/>
        <rFont val="Arial"/>
        <family val="2"/>
        <charset val="204"/>
      </rPr>
      <t xml:space="preserve">
            Республика Беларусь, 230001, г. Гродно, ул. Горновых, 32, тел./факс +375 (152) 52-22-52,    
            тел. +375 (17) 554-24-24, +375 (29) 2-758-758 МТС, +375 (44) 58-777-58 Велком,
            architecton.by, E-mail: info@architecton.by, architek2013@inbox.ru                 </t>
    </r>
    <r>
      <rPr>
        <b/>
        <sz val="11"/>
        <color indexed="8"/>
        <rFont val="Arial"/>
        <family val="2"/>
        <charset val="204"/>
      </rPr>
      <t xml:space="preserve"> </t>
    </r>
  </si>
  <si>
    <t>Материал базальтовый огнезащитный рулонный ТУ 5769-003-48588528-00 (НГ)</t>
  </si>
  <si>
    <r>
      <t>Область применения:</t>
    </r>
    <r>
      <rPr>
        <sz val="10"/>
        <rFont val="Arial"/>
        <family val="2"/>
        <charset val="204"/>
      </rPr>
      <t xml:space="preserve">
 - тепло-звукоизоляция промышленного и бытового оборудования, систем вентиляции и кондиционирования, транспортных средств;
 - повышение огнестойкости строительных конструкций и инженерных сетей.</t>
    </r>
  </si>
  <si>
    <r>
      <t>В малоэтажном строительстве:</t>
    </r>
    <r>
      <rPr>
        <sz val="10"/>
        <rFont val="Arial"/>
        <family val="2"/>
        <charset val="204"/>
      </rPr>
      <t xml:space="preserve">
- защита от возгораний и пожаров  коттеджей, дач, бань, саун;
- надежная тепло- звукоизоляция стен, полов, перегородок, межэтажных перекрытий, дверей, дымоходов и трубопроводов, печей, каминов.</t>
    </r>
  </si>
  <si>
    <r>
      <t xml:space="preserve">Температура применения от - 200 до +700 </t>
    </r>
    <r>
      <rPr>
        <vertAlign val="superscript"/>
        <sz val="11"/>
        <rFont val="Arial"/>
        <family val="2"/>
        <charset val="204"/>
      </rPr>
      <t>0</t>
    </r>
    <r>
      <rPr>
        <sz val="11"/>
        <rFont val="Arial"/>
        <family val="2"/>
        <charset val="204"/>
      </rPr>
      <t>С.</t>
    </r>
  </si>
  <si>
    <r>
      <t xml:space="preserve">Экологичность </t>
    </r>
    <r>
      <rPr>
        <sz val="11"/>
        <rFont val="Arial"/>
        <family val="2"/>
        <charset val="204"/>
      </rPr>
      <t xml:space="preserve">                      </t>
    </r>
    <r>
      <rPr>
        <b/>
        <sz val="11"/>
        <rFont val="Arial"/>
        <family val="2"/>
        <charset val="204"/>
      </rPr>
      <t xml:space="preserve"> Тепло-звукоизоляция</t>
    </r>
    <r>
      <rPr>
        <sz val="11"/>
        <rFont val="Arial"/>
        <family val="2"/>
        <charset val="204"/>
      </rPr>
      <t xml:space="preserve">                        </t>
    </r>
    <r>
      <rPr>
        <b/>
        <sz val="11"/>
        <rFont val="Arial"/>
        <family val="2"/>
        <charset val="204"/>
      </rPr>
      <t>Вибростойкость</t>
    </r>
  </si>
  <si>
    <t>Пожаробезопасность            Легкость,  простота монтажа              Влагостойкость</t>
  </si>
  <si>
    <t>02.05.2018</t>
  </si>
  <si>
    <t>Марка продукции</t>
  </si>
  <si>
    <t>Размер, мм</t>
  </si>
  <si>
    <r>
      <t xml:space="preserve">Количество
</t>
    </r>
    <r>
      <rPr>
        <b/>
        <vertAlign val="superscript"/>
        <sz val="10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>м</t>
    </r>
    <r>
      <rPr>
        <b/>
        <vertAlign val="superscript"/>
        <sz val="10"/>
        <rFont val="Arial"/>
        <family val="2"/>
        <charset val="204"/>
      </rPr>
      <t>2</t>
    </r>
    <r>
      <rPr>
        <b/>
        <sz val="10"/>
        <rFont val="Arial"/>
        <family val="2"/>
        <charset val="204"/>
      </rPr>
      <t xml:space="preserve"> в упаковке</t>
    </r>
  </si>
  <si>
    <t xml:space="preserve">Отпускная цена, руб.  </t>
  </si>
  <si>
    <t>Оптовая цена за 1 м2, бел. руб. без НДС</t>
  </si>
  <si>
    <t>Оптовая цена за 1 м2, бел. руб. с НДС</t>
  </si>
  <si>
    <r>
      <t>м</t>
    </r>
    <r>
      <rPr>
        <b/>
        <vertAlign val="superscript"/>
        <sz val="10"/>
        <rFont val="Arial"/>
        <family val="2"/>
        <charset val="204"/>
      </rPr>
      <t>2</t>
    </r>
  </si>
  <si>
    <t>упаковка</t>
  </si>
  <si>
    <t>Материал базальтовый огнезащитный рулонный без обкладочного материала</t>
  </si>
  <si>
    <t xml:space="preserve">МБОР-5 </t>
  </si>
  <si>
    <t>30 000х1500х5</t>
  </si>
  <si>
    <t>10 000х1000х5</t>
  </si>
  <si>
    <t xml:space="preserve">МБОР-8 </t>
  </si>
  <si>
    <t>20 000х1500х8</t>
  </si>
  <si>
    <r>
      <t xml:space="preserve">МБОР-10 </t>
    </r>
    <r>
      <rPr>
        <i/>
        <sz val="9"/>
        <rFont val="Arial Cyr"/>
        <charset val="204"/>
      </rPr>
      <t/>
    </r>
  </si>
  <si>
    <t>16 000х1500х10</t>
  </si>
  <si>
    <t xml:space="preserve">МБОР-13 </t>
  </si>
  <si>
    <t>10 000х1500х13</t>
  </si>
  <si>
    <t>МБОР-16</t>
  </si>
  <si>
    <t>10 000х1500х16</t>
  </si>
  <si>
    <t>МБОР-18</t>
  </si>
  <si>
    <t>8000х1500х18</t>
  </si>
  <si>
    <t>МБОР-20</t>
  </si>
  <si>
    <t>8000х1500х20</t>
  </si>
  <si>
    <t>Материал базальтовый огнезащитный рулонный фольгированный</t>
  </si>
  <si>
    <t>МБОР-5Ф</t>
  </si>
  <si>
    <t>МБОР-8Ф</t>
  </si>
  <si>
    <t>МБОР-10Ф</t>
  </si>
  <si>
    <t xml:space="preserve">МБОР-13Ф </t>
  </si>
  <si>
    <t>МБОР-16Ф</t>
  </si>
  <si>
    <t>МБОР-18Ф</t>
  </si>
  <si>
    <t>МБОР-20Ф</t>
  </si>
  <si>
    <t>Материал базальтовый огнезащитный в обкладке стеклотканью с одной стороны</t>
  </si>
  <si>
    <t>МБОР-С-5</t>
  </si>
  <si>
    <t>МБОР-С-8</t>
  </si>
  <si>
    <t>МБОР-С-10</t>
  </si>
  <si>
    <t xml:space="preserve">МБОР-С-13 </t>
  </si>
  <si>
    <t>МБОР-С-16</t>
  </si>
  <si>
    <t>Материал базальтовый огнезащитный в обкладке стеклотканью с двух сторон</t>
  </si>
  <si>
    <t>МБОР-С2-5</t>
  </si>
  <si>
    <t>МБОР-С2-8</t>
  </si>
  <si>
    <t>МБОР-С2-10</t>
  </si>
  <si>
    <t>МБОР-С2-13</t>
  </si>
  <si>
    <t>МБОР-С2-16</t>
  </si>
  <si>
    <t>Клеящие смеси, вспомогательные материалы и крепежные элементы</t>
  </si>
  <si>
    <t>Упаковка</t>
  </si>
  <si>
    <t>Количество, кг</t>
  </si>
  <si>
    <t>кг</t>
  </si>
  <si>
    <t>27</t>
  </si>
  <si>
    <r>
      <t xml:space="preserve">Огнезащитный состав "Плазас"  
</t>
    </r>
    <r>
      <rPr>
        <sz val="11"/>
        <rFont val="Arial"/>
        <family val="2"/>
        <charset val="204"/>
      </rPr>
      <t>ТУ 5765-013-70794668-2006</t>
    </r>
  </si>
  <si>
    <t>ПЭ ведро, кг</t>
  </si>
  <si>
    <t>28</t>
  </si>
  <si>
    <t>ПЭ Евробочка,  кг</t>
  </si>
  <si>
    <t>29</t>
  </si>
  <si>
    <r>
      <t xml:space="preserve">Скотч алюминиевый "ЛАМС" 
</t>
    </r>
    <r>
      <rPr>
        <sz val="10"/>
        <rFont val="Arial"/>
        <family val="2"/>
        <charset val="204"/>
      </rPr>
      <t>ТУ 2245-074-04696843-2001</t>
    </r>
  </si>
  <si>
    <t>Ролик 70х50 000 мм</t>
  </si>
  <si>
    <t>Расход 1,5 - 2,5 м на 1 м2 защищаемой поверхности</t>
  </si>
  <si>
    <t>ПРАЙС-ЛИСТ на материалы системы конструктивной огнезащиты</t>
  </si>
</sst>
</file>

<file path=xl/styles.xml><?xml version="1.0" encoding="utf-8"?>
<styleSheet xmlns="http://schemas.openxmlformats.org/spreadsheetml/2006/main">
  <numFmts count="1">
    <numFmt numFmtId="164" formatCode="0.0"/>
  </numFmts>
  <fonts count="31">
    <font>
      <sz val="10"/>
      <name val="Arial Cyr"/>
      <charset val="204"/>
    </font>
    <font>
      <b/>
      <sz val="11"/>
      <color rgb="FF000000"/>
      <name val="Arial"/>
      <family val="2"/>
      <charset val="204"/>
    </font>
    <font>
      <b/>
      <u/>
      <sz val="20"/>
      <color indexed="8"/>
      <name val="Arial"/>
      <family val="2"/>
      <charset val="204"/>
    </font>
    <font>
      <b/>
      <sz val="2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20"/>
      <color rgb="FF000000"/>
      <name val="Arial Black"/>
      <family val="2"/>
      <charset val="204"/>
    </font>
    <font>
      <sz val="12"/>
      <color rgb="FF000000"/>
      <name val="Arial"/>
      <family val="2"/>
      <charset val="204"/>
    </font>
    <font>
      <sz val="9.5"/>
      <color rgb="FF000000"/>
      <name val="Calibri"/>
      <family val="2"/>
      <charset val="204"/>
    </font>
    <font>
      <b/>
      <sz val="14"/>
      <color rgb="FF000000"/>
      <name val="Arial"/>
      <family val="2"/>
      <charset val="204"/>
    </font>
    <font>
      <b/>
      <sz val="16"/>
      <name val="Arial"/>
      <family val="2"/>
      <charset val="204"/>
    </font>
    <font>
      <sz val="11"/>
      <name val="Arial"/>
      <family val="2"/>
      <charset val="204"/>
    </font>
    <font>
      <b/>
      <sz val="10"/>
      <name val="Arial"/>
      <family val="2"/>
      <charset val="204"/>
    </font>
    <font>
      <b/>
      <u/>
      <sz val="16"/>
      <name val="Arial"/>
      <family val="2"/>
      <charset val="204"/>
    </font>
    <font>
      <b/>
      <sz val="10"/>
      <color theme="0"/>
      <name val="Arial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sz val="12"/>
      <name val="Arial"/>
      <family val="2"/>
      <charset val="204"/>
    </font>
    <font>
      <sz val="10"/>
      <name val="Arial Cyr"/>
      <charset val="204"/>
    </font>
    <font>
      <b/>
      <u/>
      <sz val="20"/>
      <color rgb="FF000000"/>
      <name val="Arial"/>
      <family val="2"/>
      <charset val="204"/>
    </font>
    <font>
      <b/>
      <u/>
      <sz val="18"/>
      <color indexed="8"/>
      <name val="Arial"/>
      <family val="2"/>
      <charset val="204"/>
    </font>
    <font>
      <b/>
      <sz val="18"/>
      <color indexed="8"/>
      <name val="Arial"/>
      <family val="2"/>
      <charset val="204"/>
    </font>
    <font>
      <b/>
      <i/>
      <sz val="16"/>
      <name val="Arial"/>
      <family val="2"/>
      <charset val="204"/>
    </font>
    <font>
      <b/>
      <sz val="11"/>
      <name val="Arial"/>
      <family val="2"/>
      <charset val="204"/>
    </font>
    <font>
      <vertAlign val="superscript"/>
      <sz val="11"/>
      <name val="Arial"/>
      <family val="2"/>
      <charset val="204"/>
    </font>
    <font>
      <b/>
      <vertAlign val="superscript"/>
      <sz val="10"/>
      <name val="Arial"/>
      <family val="2"/>
      <charset val="204"/>
    </font>
    <font>
      <sz val="11"/>
      <color theme="0" tint="-4.9989318521683403E-2"/>
      <name val="Arial"/>
      <family val="2"/>
      <charset val="204"/>
    </font>
    <font>
      <i/>
      <sz val="9"/>
      <name val="Arial Cyr"/>
      <charset val="204"/>
    </font>
    <font>
      <sz val="9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20" fillId="0" borderId="0" applyFont="0" applyFill="0" applyBorder="0" applyAlignment="0" applyProtection="0"/>
  </cellStyleXfs>
  <cellXfs count="142"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/>
    <xf numFmtId="0" fontId="6" fillId="0" borderId="0" xfId="0" applyFont="1" applyAlignment="1">
      <alignment horizontal="center"/>
    </xf>
    <xf numFmtId="14" fontId="13" fillId="0" borderId="0" xfId="0" applyNumberFormat="1" applyFont="1" applyAlignment="1">
      <alignment horizontal="center"/>
    </xf>
    <xf numFmtId="0" fontId="14" fillId="2" borderId="1" xfId="0" applyFont="1" applyFill="1" applyBorder="1" applyAlignment="1">
      <alignment horizontal="center" vertical="center" wrapText="1"/>
    </xf>
    <xf numFmtId="0" fontId="6" fillId="0" borderId="6" xfId="0" applyFont="1" applyBorder="1"/>
    <xf numFmtId="9" fontId="16" fillId="0" borderId="7" xfId="0" applyNumberFormat="1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6" fillId="0" borderId="7" xfId="0" applyFont="1" applyBorder="1"/>
    <xf numFmtId="0" fontId="6" fillId="0" borderId="8" xfId="0" applyFont="1" applyBorder="1"/>
    <xf numFmtId="0" fontId="6" fillId="0" borderId="9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/>
    </xf>
    <xf numFmtId="164" fontId="19" fillId="0" borderId="1" xfId="0" applyNumberFormat="1" applyFont="1" applyBorder="1" applyAlignment="1">
      <alignment horizontal="center" vertical="center"/>
    </xf>
    <xf numFmtId="2" fontId="17" fillId="0" borderId="1" xfId="0" applyNumberFormat="1" applyFont="1" applyBorder="1" applyAlignment="1">
      <alignment horizontal="center" vertical="center"/>
    </xf>
    <xf numFmtId="2" fontId="18" fillId="2" borderId="1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15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3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17" fillId="0" borderId="1" xfId="0" applyFont="1" applyBorder="1" applyAlignment="1">
      <alignment horizontal="center" vertical="center"/>
    </xf>
    <xf numFmtId="9" fontId="17" fillId="0" borderId="1" xfId="0" applyNumberFormat="1" applyFont="1" applyBorder="1" applyAlignment="1">
      <alignment horizontal="center" vertical="center"/>
    </xf>
    <xf numFmtId="2" fontId="17" fillId="2" borderId="1" xfId="0" applyNumberFormat="1" applyFont="1" applyFill="1" applyBorder="1" applyAlignment="1">
      <alignment horizontal="center" vertical="center"/>
    </xf>
    <xf numFmtId="0" fontId="19" fillId="0" borderId="6" xfId="0" applyFont="1" applyBorder="1" applyAlignment="1">
      <alignment vertical="center" wrapText="1"/>
    </xf>
    <xf numFmtId="0" fontId="6" fillId="0" borderId="8" xfId="0" applyFont="1" applyBorder="1" applyAlignment="1">
      <alignment vertical="center"/>
    </xf>
    <xf numFmtId="0" fontId="6" fillId="3" borderId="0" xfId="0" applyFont="1" applyFill="1"/>
    <xf numFmtId="49" fontId="6" fillId="0" borderId="0" xfId="0" applyNumberFormat="1" applyFont="1" applyFill="1" applyBorder="1" applyAlignment="1">
      <alignment horizontal="left"/>
    </xf>
    <xf numFmtId="49" fontId="24" fillId="0" borderId="0" xfId="0" applyNumberFormat="1" applyFont="1" applyFill="1" applyBorder="1" applyAlignment="1">
      <alignment horizontal="left"/>
    </xf>
    <xf numFmtId="49" fontId="24" fillId="0" borderId="0" xfId="0" applyNumberFormat="1" applyFont="1" applyBorder="1" applyAlignment="1">
      <alignment horizontal="left"/>
    </xf>
    <xf numFmtId="49" fontId="14" fillId="0" borderId="0" xfId="0" applyNumberFormat="1" applyFont="1" applyFill="1" applyBorder="1" applyAlignment="1">
      <alignment wrapText="1"/>
    </xf>
    <xf numFmtId="49" fontId="13" fillId="0" borderId="0" xfId="0" applyNumberFormat="1" applyFont="1" applyFill="1" applyBorder="1" applyAlignment="1">
      <alignment horizontal="left" wrapText="1"/>
    </xf>
    <xf numFmtId="49" fontId="13" fillId="0" borderId="13" xfId="0" applyNumberFormat="1" applyFont="1" applyFill="1" applyBorder="1" applyAlignment="1">
      <alignment horizontal="right" wrapText="1"/>
    </xf>
    <xf numFmtId="49" fontId="13" fillId="0" borderId="14" xfId="0" applyNumberFormat="1" applyFont="1" applyFill="1" applyBorder="1" applyAlignment="1">
      <alignment horizontal="left" wrapText="1"/>
    </xf>
    <xf numFmtId="49" fontId="13" fillId="0" borderId="0" xfId="0" applyNumberFormat="1" applyFont="1" applyBorder="1" applyAlignment="1">
      <alignment horizontal="left" wrapText="1"/>
    </xf>
    <xf numFmtId="49" fontId="13" fillId="0" borderId="0" xfId="0" applyNumberFormat="1" applyFont="1" applyFill="1" applyBorder="1" applyAlignment="1">
      <alignment horizontal="right" wrapText="1"/>
    </xf>
    <xf numFmtId="49" fontId="13" fillId="0" borderId="0" xfId="0" applyNumberFormat="1" applyFont="1" applyBorder="1" applyAlignment="1">
      <alignment horizontal="right" wrapText="1"/>
    </xf>
    <xf numFmtId="0" fontId="14" fillId="2" borderId="6" xfId="0" applyFont="1" applyFill="1" applyBorder="1" applyAlignment="1">
      <alignment horizontal="center" vertical="center"/>
    </xf>
    <xf numFmtId="0" fontId="13" fillId="4" borderId="6" xfId="0" applyFont="1" applyFill="1" applyBorder="1" applyAlignment="1">
      <alignment vertical="center"/>
    </xf>
    <xf numFmtId="0" fontId="25" fillId="4" borderId="7" xfId="0" applyFont="1" applyFill="1" applyBorder="1" applyAlignment="1">
      <alignment vertical="center"/>
    </xf>
    <xf numFmtId="0" fontId="13" fillId="4" borderId="7" xfId="0" applyFont="1" applyFill="1" applyBorder="1" applyAlignment="1">
      <alignment vertical="center"/>
    </xf>
    <xf numFmtId="0" fontId="25" fillId="4" borderId="8" xfId="0" applyFont="1" applyFill="1" applyBorder="1" applyAlignment="1">
      <alignment vertical="center"/>
    </xf>
    <xf numFmtId="9" fontId="28" fillId="4" borderId="7" xfId="1" applyFont="1" applyFill="1" applyBorder="1" applyAlignment="1">
      <alignment vertical="center"/>
    </xf>
    <xf numFmtId="0" fontId="13" fillId="4" borderId="8" xfId="0" applyFont="1" applyFill="1" applyBorder="1" applyAlignment="1">
      <alignment vertical="center"/>
    </xf>
    <xf numFmtId="49" fontId="13" fillId="0" borderId="1" xfId="0" applyNumberFormat="1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right" vertical="center"/>
    </xf>
    <xf numFmtId="0" fontId="13" fillId="0" borderId="6" xfId="0" applyFont="1" applyBorder="1" applyAlignment="1">
      <alignment horizontal="center" vertical="center"/>
    </xf>
    <xf numFmtId="2" fontId="13" fillId="0" borderId="1" xfId="0" applyNumberFormat="1" applyFont="1" applyBorder="1" applyAlignment="1">
      <alignment horizontal="center"/>
    </xf>
    <xf numFmtId="9" fontId="25" fillId="0" borderId="16" xfId="0" applyNumberFormat="1" applyFont="1" applyBorder="1" applyAlignment="1">
      <alignment vertical="center"/>
    </xf>
    <xf numFmtId="2" fontId="25" fillId="0" borderId="16" xfId="0" applyNumberFormat="1" applyFont="1" applyBorder="1" applyAlignment="1">
      <alignment vertical="center"/>
    </xf>
    <xf numFmtId="2" fontId="18" fillId="2" borderId="16" xfId="0" applyNumberFormat="1" applyFont="1" applyFill="1" applyBorder="1" applyAlignment="1">
      <alignment vertical="center"/>
    </xf>
    <xf numFmtId="2" fontId="13" fillId="0" borderId="17" xfId="0" applyNumberFormat="1" applyFont="1" applyBorder="1" applyAlignment="1">
      <alignment horizontal="center"/>
    </xf>
    <xf numFmtId="49" fontId="25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49" fontId="25" fillId="0" borderId="16" xfId="0" applyNumberFormat="1" applyFont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right" vertical="center"/>
    </xf>
    <xf numFmtId="2" fontId="13" fillId="0" borderId="1" xfId="0" applyNumberFormat="1" applyFont="1" applyBorder="1" applyAlignment="1">
      <alignment horizontal="center" vertical="center"/>
    </xf>
    <xf numFmtId="9" fontId="25" fillId="0" borderId="1" xfId="0" applyNumberFormat="1" applyFont="1" applyBorder="1" applyAlignment="1">
      <alignment vertical="center"/>
    </xf>
    <xf numFmtId="2" fontId="25" fillId="0" borderId="1" xfId="0" applyNumberFormat="1" applyFont="1" applyBorder="1" applyAlignment="1">
      <alignment vertical="center"/>
    </xf>
    <xf numFmtId="2" fontId="18" fillId="2" borderId="1" xfId="0" applyNumberFormat="1" applyFont="1" applyFill="1" applyBorder="1" applyAlignment="1">
      <alignment vertical="center"/>
    </xf>
    <xf numFmtId="49" fontId="25" fillId="0" borderId="1" xfId="0" applyNumberFormat="1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left" vertical="center" wrapText="1"/>
    </xf>
    <xf numFmtId="2" fontId="25" fillId="0" borderId="8" xfId="0" applyNumberFormat="1" applyFont="1" applyBorder="1" applyAlignment="1">
      <alignment vertical="center"/>
    </xf>
    <xf numFmtId="9" fontId="25" fillId="0" borderId="8" xfId="0" applyNumberFormat="1" applyFont="1" applyBorder="1" applyAlignment="1">
      <alignment vertical="center"/>
    </xf>
    <xf numFmtId="49" fontId="14" fillId="3" borderId="0" xfId="0" applyNumberFormat="1" applyFont="1" applyFill="1" applyBorder="1" applyAlignment="1">
      <alignment horizontal="center" vertical="center"/>
    </xf>
    <xf numFmtId="49" fontId="6" fillId="3" borderId="0" xfId="0" applyNumberFormat="1" applyFont="1" applyFill="1" applyBorder="1" applyAlignment="1">
      <alignment horizontal="right" vertical="center"/>
    </xf>
    <xf numFmtId="0" fontId="6" fillId="3" borderId="0" xfId="0" applyFont="1" applyFill="1" applyBorder="1" applyAlignment="1">
      <alignment horizontal="center" vertical="center"/>
    </xf>
    <xf numFmtId="2" fontId="6" fillId="3" borderId="0" xfId="0" applyNumberFormat="1" applyFont="1" applyFill="1" applyBorder="1" applyAlignment="1">
      <alignment horizontal="right" vertical="center"/>
    </xf>
    <xf numFmtId="49" fontId="30" fillId="3" borderId="0" xfId="0" applyNumberFormat="1" applyFont="1" applyFill="1" applyBorder="1" applyAlignment="1">
      <alignment horizontal="center"/>
    </xf>
    <xf numFmtId="49" fontId="30" fillId="3" borderId="0" xfId="0" applyNumberFormat="1" applyFont="1" applyFill="1" applyBorder="1" applyAlignment="1">
      <alignment horizontal="right"/>
    </xf>
    <xf numFmtId="49" fontId="30" fillId="3" borderId="0" xfId="0" applyNumberFormat="1" applyFont="1" applyFill="1" applyBorder="1"/>
    <xf numFmtId="49" fontId="14" fillId="3" borderId="0" xfId="0" applyNumberFormat="1" applyFont="1" applyFill="1" applyBorder="1" applyAlignment="1"/>
    <xf numFmtId="49" fontId="14" fillId="3" borderId="0" xfId="0" applyNumberFormat="1" applyFont="1" applyFill="1" applyBorder="1" applyAlignment="1">
      <alignment horizontal="right"/>
    </xf>
    <xf numFmtId="0" fontId="6" fillId="3" borderId="0" xfId="0" applyFont="1" applyFill="1" applyBorder="1"/>
    <xf numFmtId="0" fontId="6" fillId="3" borderId="0" xfId="0" applyFont="1" applyFill="1" applyBorder="1" applyAlignment="1">
      <alignment horizontal="right"/>
    </xf>
    <xf numFmtId="0" fontId="6" fillId="3" borderId="0" xfId="0" applyFont="1" applyFill="1" applyBorder="1" applyAlignment="1">
      <alignment horizontal="center"/>
    </xf>
    <xf numFmtId="49" fontId="30" fillId="3" borderId="0" xfId="0" applyNumberFormat="1" applyFont="1" applyFill="1" applyBorder="1" applyAlignment="1"/>
    <xf numFmtId="0" fontId="6" fillId="3" borderId="0" xfId="0" applyFont="1" applyFill="1" applyAlignment="1">
      <alignment horizontal="right"/>
    </xf>
    <xf numFmtId="0" fontId="6" fillId="0" borderId="0" xfId="0" applyFont="1" applyAlignment="1">
      <alignment horizontal="right"/>
    </xf>
    <xf numFmtId="0" fontId="1" fillId="0" borderId="0" xfId="0" applyFont="1" applyAlignment="1">
      <alignment horizontal="center" vertical="top" wrapText="1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4" fillId="2" borderId="1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/>
    </xf>
    <xf numFmtId="0" fontId="17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/>
    </xf>
    <xf numFmtId="0" fontId="17" fillId="0" borderId="4" xfId="0" applyFont="1" applyBorder="1" applyAlignment="1">
      <alignment horizontal="left" vertical="center"/>
    </xf>
    <xf numFmtId="2" fontId="17" fillId="0" borderId="1" xfId="0" applyNumberFormat="1" applyFont="1" applyBorder="1" applyAlignment="1">
      <alignment horizontal="center" vertical="center"/>
    </xf>
    <xf numFmtId="9" fontId="17" fillId="0" borderId="1" xfId="0" applyNumberFormat="1" applyFont="1" applyBorder="1" applyAlignment="1">
      <alignment horizontal="center" vertical="center"/>
    </xf>
    <xf numFmtId="2" fontId="18" fillId="2" borderId="1" xfId="0" applyNumberFormat="1" applyFont="1" applyFill="1" applyBorder="1" applyAlignment="1">
      <alignment horizontal="center" vertical="center"/>
    </xf>
    <xf numFmtId="0" fontId="15" fillId="0" borderId="8" xfId="0" applyFont="1" applyBorder="1" applyAlignment="1">
      <alignment horizontal="center"/>
    </xf>
    <xf numFmtId="0" fontId="17" fillId="0" borderId="6" xfId="0" applyFont="1" applyBorder="1" applyAlignment="1">
      <alignment vertical="center" wrapText="1"/>
    </xf>
    <xf numFmtId="0" fontId="17" fillId="0" borderId="6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9" fillId="0" borderId="6" xfId="0" applyFont="1" applyBorder="1" applyAlignment="1">
      <alignment vertical="center" wrapText="1"/>
    </xf>
    <xf numFmtId="0" fontId="19" fillId="0" borderId="6" xfId="0" applyFont="1" applyBorder="1" applyAlignment="1">
      <alignment vertical="center"/>
    </xf>
    <xf numFmtId="0" fontId="19" fillId="0" borderId="2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/>
    </xf>
    <xf numFmtId="0" fontId="14" fillId="2" borderId="16" xfId="0" applyFont="1" applyFill="1" applyBorder="1" applyAlignment="1">
      <alignment horizontal="center" vertical="center" wrapText="1"/>
    </xf>
    <xf numFmtId="2" fontId="25" fillId="0" borderId="6" xfId="0" applyNumberFormat="1" applyFont="1" applyBorder="1" applyAlignment="1">
      <alignment horizontal="center" vertical="center"/>
    </xf>
    <xf numFmtId="2" fontId="25" fillId="0" borderId="8" xfId="0" applyNumberFormat="1" applyFont="1" applyBorder="1" applyAlignment="1">
      <alignment horizontal="center" vertical="center"/>
    </xf>
    <xf numFmtId="2" fontId="18" fillId="5" borderId="6" xfId="0" applyNumberFormat="1" applyFont="1" applyFill="1" applyBorder="1" applyAlignment="1">
      <alignment horizontal="center" vertical="center"/>
    </xf>
    <xf numFmtId="2" fontId="18" fillId="5" borderId="8" xfId="0" applyNumberFormat="1" applyFont="1" applyFill="1" applyBorder="1" applyAlignment="1">
      <alignment horizontal="center" vertical="center"/>
    </xf>
    <xf numFmtId="49" fontId="25" fillId="0" borderId="16" xfId="0" applyNumberFormat="1" applyFont="1" applyBorder="1" applyAlignment="1">
      <alignment horizontal="center" vertical="top" wrapText="1"/>
    </xf>
    <xf numFmtId="49" fontId="25" fillId="0" borderId="17" xfId="0" applyNumberFormat="1" applyFont="1" applyBorder="1" applyAlignment="1">
      <alignment horizontal="center" vertical="top" wrapText="1"/>
    </xf>
    <xf numFmtId="9" fontId="14" fillId="2" borderId="1" xfId="1" applyFont="1" applyFill="1" applyBorder="1" applyAlignment="1">
      <alignment horizontal="center" vertical="center" wrapText="1"/>
    </xf>
    <xf numFmtId="9" fontId="14" fillId="2" borderId="16" xfId="1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49" fontId="25" fillId="0" borderId="1" xfId="0" applyNumberFormat="1" applyFont="1" applyBorder="1" applyAlignment="1">
      <alignment horizontal="center" vertical="center"/>
    </xf>
    <xf numFmtId="49" fontId="25" fillId="0" borderId="16" xfId="0" applyNumberFormat="1" applyFont="1" applyBorder="1" applyAlignment="1">
      <alignment horizontal="center" vertical="center"/>
    </xf>
    <xf numFmtId="49" fontId="25" fillId="0" borderId="17" xfId="0" applyNumberFormat="1" applyFont="1" applyBorder="1" applyAlignment="1">
      <alignment horizontal="center" vertical="center"/>
    </xf>
    <xf numFmtId="49" fontId="25" fillId="0" borderId="0" xfId="0" applyNumberFormat="1" applyFont="1" applyFill="1" applyBorder="1" applyAlignment="1">
      <alignment horizontal="left" vertical="top" wrapText="1" indent="4"/>
    </xf>
    <xf numFmtId="49" fontId="25" fillId="0" borderId="0" xfId="0" applyNumberFormat="1" applyFont="1" applyFill="1" applyBorder="1" applyAlignment="1">
      <alignment horizontal="left" wrapText="1" indent="4"/>
    </xf>
    <xf numFmtId="49" fontId="13" fillId="0" borderId="15" xfId="0" applyNumberFormat="1" applyFont="1" applyFill="1" applyBorder="1" applyAlignment="1">
      <alignment horizontal="right" wrapText="1"/>
    </xf>
    <xf numFmtId="0" fontId="14" fillId="2" borderId="16" xfId="0" applyFont="1" applyFill="1" applyBorder="1" applyAlignment="1">
      <alignment horizontal="center" vertical="center"/>
    </xf>
    <xf numFmtId="0" fontId="14" fillId="2" borderId="17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top" wrapText="1"/>
    </xf>
    <xf numFmtId="49" fontId="25" fillId="0" borderId="0" xfId="0" applyNumberFormat="1" applyFont="1" applyFill="1" applyBorder="1" applyAlignment="1">
      <alignment horizontal="center" wrapText="1"/>
    </xf>
    <xf numFmtId="49" fontId="14" fillId="0" borderId="0" xfId="0" applyNumberFormat="1" applyFont="1" applyFill="1" applyBorder="1" applyAlignment="1">
      <alignment horizontal="left" wrapText="1"/>
    </xf>
    <xf numFmtId="49" fontId="13" fillId="0" borderId="0" xfId="0" applyNumberFormat="1" applyFont="1" applyFill="1" applyBorder="1" applyAlignment="1">
      <alignment horizontal="left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1.jpeg"/><Relationship Id="rId3" Type="http://schemas.openxmlformats.org/officeDocument/2006/relationships/image" Target="../media/image16.jpeg"/><Relationship Id="rId7" Type="http://schemas.openxmlformats.org/officeDocument/2006/relationships/image" Target="../media/image20.jpeg"/><Relationship Id="rId2" Type="http://schemas.openxmlformats.org/officeDocument/2006/relationships/image" Target="../media/image15.jpeg"/><Relationship Id="rId1" Type="http://schemas.openxmlformats.org/officeDocument/2006/relationships/image" Target="../media/image14.jpeg"/><Relationship Id="rId6" Type="http://schemas.openxmlformats.org/officeDocument/2006/relationships/image" Target="../media/image19.jpeg"/><Relationship Id="rId5" Type="http://schemas.openxmlformats.org/officeDocument/2006/relationships/image" Target="../media/image18.jpeg"/><Relationship Id="rId10" Type="http://schemas.openxmlformats.org/officeDocument/2006/relationships/image" Target="../media/image23.png"/><Relationship Id="rId4" Type="http://schemas.openxmlformats.org/officeDocument/2006/relationships/image" Target="../media/image17.jpeg"/><Relationship Id="rId9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2543175</xdr:colOff>
      <xdr:row>18</xdr:row>
      <xdr:rowOff>142875</xdr:rowOff>
    </xdr:from>
    <xdr:to>
      <xdr:col>3</xdr:col>
      <xdr:colOff>742950</xdr:colOff>
      <xdr:row>21</xdr:row>
      <xdr:rowOff>114300</xdr:rowOff>
    </xdr:to>
    <xdr:pic>
      <xdr:nvPicPr>
        <xdr:cNvPr id="2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71825" y="6572250"/>
          <a:ext cx="876300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19050</xdr:colOff>
      <xdr:row>7</xdr:row>
      <xdr:rowOff>47625</xdr:rowOff>
    </xdr:from>
    <xdr:to>
      <xdr:col>3</xdr:col>
      <xdr:colOff>866775</xdr:colOff>
      <xdr:row>9</xdr:row>
      <xdr:rowOff>266700</xdr:rowOff>
    </xdr:to>
    <xdr:pic>
      <xdr:nvPicPr>
        <xdr:cNvPr id="3" name="Рисунок 4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324225" y="3295650"/>
          <a:ext cx="847725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2647950</xdr:colOff>
      <xdr:row>9</xdr:row>
      <xdr:rowOff>209550</xdr:rowOff>
    </xdr:from>
    <xdr:to>
      <xdr:col>3</xdr:col>
      <xdr:colOff>876300</xdr:colOff>
      <xdr:row>11</xdr:row>
      <xdr:rowOff>180975</xdr:rowOff>
    </xdr:to>
    <xdr:pic>
      <xdr:nvPicPr>
        <xdr:cNvPr id="4" name="Рисунок 5"/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276600" y="4048125"/>
          <a:ext cx="904875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2552700</xdr:colOff>
      <xdr:row>11</xdr:row>
      <xdr:rowOff>161925</xdr:rowOff>
    </xdr:from>
    <xdr:to>
      <xdr:col>3</xdr:col>
      <xdr:colOff>838200</xdr:colOff>
      <xdr:row>13</xdr:row>
      <xdr:rowOff>209550</xdr:rowOff>
    </xdr:to>
    <xdr:pic>
      <xdr:nvPicPr>
        <xdr:cNvPr id="5" name="Рисунок 6"/>
        <xdr:cNvPicPr>
          <a:picLocks noChangeAspect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3181350" y="4591050"/>
          <a:ext cx="962025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2095500</xdr:colOff>
      <xdr:row>13</xdr:row>
      <xdr:rowOff>123825</xdr:rowOff>
    </xdr:from>
    <xdr:to>
      <xdr:col>3</xdr:col>
      <xdr:colOff>19050</xdr:colOff>
      <xdr:row>16</xdr:row>
      <xdr:rowOff>257175</xdr:rowOff>
    </xdr:to>
    <xdr:pic>
      <xdr:nvPicPr>
        <xdr:cNvPr id="6" name="Рисунок 7"/>
        <xdr:cNvPicPr>
          <a:picLocks noChangeAspect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2724150" y="5143500"/>
          <a:ext cx="600075" cy="101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161925</xdr:colOff>
      <xdr:row>13</xdr:row>
      <xdr:rowOff>190500</xdr:rowOff>
    </xdr:from>
    <xdr:to>
      <xdr:col>3</xdr:col>
      <xdr:colOff>752475</xdr:colOff>
      <xdr:row>16</xdr:row>
      <xdr:rowOff>266700</xdr:rowOff>
    </xdr:to>
    <xdr:pic>
      <xdr:nvPicPr>
        <xdr:cNvPr id="7" name="Рисунок 8"/>
        <xdr:cNvPicPr>
          <a:picLocks noChangeAspect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3467100" y="5210175"/>
          <a:ext cx="590550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2524125</xdr:colOff>
      <xdr:row>23</xdr:row>
      <xdr:rowOff>28575</xdr:rowOff>
    </xdr:from>
    <xdr:to>
      <xdr:col>3</xdr:col>
      <xdr:colOff>857250</xdr:colOff>
      <xdr:row>24</xdr:row>
      <xdr:rowOff>447675</xdr:rowOff>
    </xdr:to>
    <xdr:pic>
      <xdr:nvPicPr>
        <xdr:cNvPr id="8" name="Рисунок 9"/>
        <xdr:cNvPicPr>
          <a:picLocks noChangeAspect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3152775" y="8020050"/>
          <a:ext cx="100965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2524125</xdr:colOff>
      <xdr:row>26</xdr:row>
      <xdr:rowOff>161925</xdr:rowOff>
    </xdr:from>
    <xdr:to>
      <xdr:col>3</xdr:col>
      <xdr:colOff>857250</xdr:colOff>
      <xdr:row>29</xdr:row>
      <xdr:rowOff>257175</xdr:rowOff>
    </xdr:to>
    <xdr:pic>
      <xdr:nvPicPr>
        <xdr:cNvPr id="9" name="Рисунок 11"/>
        <xdr:cNvPicPr>
          <a:picLocks noChangeAspect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3152775" y="9420225"/>
          <a:ext cx="100965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2495550</xdr:colOff>
      <xdr:row>31</xdr:row>
      <xdr:rowOff>76200</xdr:rowOff>
    </xdr:from>
    <xdr:to>
      <xdr:col>3</xdr:col>
      <xdr:colOff>828675</xdr:colOff>
      <xdr:row>32</xdr:row>
      <xdr:rowOff>409575</xdr:rowOff>
    </xdr:to>
    <xdr:pic>
      <xdr:nvPicPr>
        <xdr:cNvPr id="10" name="Рисунок 12"/>
        <xdr:cNvPicPr>
          <a:picLocks noChangeAspect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3124200" y="10715625"/>
          <a:ext cx="100965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2638425</xdr:colOff>
      <xdr:row>34</xdr:row>
      <xdr:rowOff>171450</xdr:rowOff>
    </xdr:from>
    <xdr:to>
      <xdr:col>3</xdr:col>
      <xdr:colOff>828675</xdr:colOff>
      <xdr:row>35</xdr:row>
      <xdr:rowOff>571500</xdr:rowOff>
    </xdr:to>
    <xdr:pic>
      <xdr:nvPicPr>
        <xdr:cNvPr id="11" name="Рисунок 13"/>
        <xdr:cNvPicPr>
          <a:picLocks noChangeAspect="1"/>
        </xdr:cNvPicPr>
      </xdr:nvPicPr>
      <xdr:blipFill>
        <a:blip xmlns:r="http://schemas.openxmlformats.org/officeDocument/2006/relationships" r:embed="rId8"/>
        <a:srcRect r="10811"/>
        <a:stretch>
          <a:fillRect/>
        </a:stretch>
      </xdr:blipFill>
      <xdr:spPr bwMode="auto">
        <a:xfrm>
          <a:off x="3267075" y="12144375"/>
          <a:ext cx="8667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2619375</xdr:colOff>
      <xdr:row>36</xdr:row>
      <xdr:rowOff>114300</xdr:rowOff>
    </xdr:from>
    <xdr:to>
      <xdr:col>3</xdr:col>
      <xdr:colOff>828675</xdr:colOff>
      <xdr:row>37</xdr:row>
      <xdr:rowOff>504825</xdr:rowOff>
    </xdr:to>
    <xdr:pic>
      <xdr:nvPicPr>
        <xdr:cNvPr id="12" name="Рисунок 14"/>
        <xdr:cNvPicPr>
          <a:picLocks noChangeAspect="1"/>
        </xdr:cNvPicPr>
      </xdr:nvPicPr>
      <xdr:blipFill>
        <a:blip xmlns:r="http://schemas.openxmlformats.org/officeDocument/2006/relationships" r:embed="rId8"/>
        <a:srcRect r="9189"/>
        <a:stretch>
          <a:fillRect/>
        </a:stretch>
      </xdr:blipFill>
      <xdr:spPr bwMode="auto">
        <a:xfrm>
          <a:off x="3248025" y="13363575"/>
          <a:ext cx="885825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2619375</xdr:colOff>
      <xdr:row>38</xdr:row>
      <xdr:rowOff>142875</xdr:rowOff>
    </xdr:from>
    <xdr:to>
      <xdr:col>3</xdr:col>
      <xdr:colOff>809625</xdr:colOff>
      <xdr:row>39</xdr:row>
      <xdr:rowOff>542925</xdr:rowOff>
    </xdr:to>
    <xdr:pic>
      <xdr:nvPicPr>
        <xdr:cNvPr id="13" name="Рисунок 15"/>
        <xdr:cNvPicPr>
          <a:picLocks noChangeAspect="1"/>
        </xdr:cNvPicPr>
      </xdr:nvPicPr>
      <xdr:blipFill>
        <a:blip xmlns:r="http://schemas.openxmlformats.org/officeDocument/2006/relationships" r:embed="rId8"/>
        <a:srcRect r="10811"/>
        <a:stretch>
          <a:fillRect/>
        </a:stretch>
      </xdr:blipFill>
      <xdr:spPr bwMode="auto">
        <a:xfrm>
          <a:off x="3248025" y="14668500"/>
          <a:ext cx="8667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2362200</xdr:colOff>
      <xdr:row>41</xdr:row>
      <xdr:rowOff>142875</xdr:rowOff>
    </xdr:from>
    <xdr:to>
      <xdr:col>3</xdr:col>
      <xdr:colOff>857250</xdr:colOff>
      <xdr:row>44</xdr:row>
      <xdr:rowOff>209550</xdr:rowOff>
    </xdr:to>
    <xdr:pic>
      <xdr:nvPicPr>
        <xdr:cNvPr id="14" name="Рисунок 16"/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2990850" y="16211550"/>
          <a:ext cx="1171575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2333625</xdr:colOff>
      <xdr:row>49</xdr:row>
      <xdr:rowOff>95250</xdr:rowOff>
    </xdr:from>
    <xdr:to>
      <xdr:col>3</xdr:col>
      <xdr:colOff>828675</xdr:colOff>
      <xdr:row>50</xdr:row>
      <xdr:rowOff>476250</xdr:rowOff>
    </xdr:to>
    <xdr:pic>
      <xdr:nvPicPr>
        <xdr:cNvPr id="15" name="Рисунок 17"/>
        <xdr:cNvPicPr>
          <a:picLocks noChangeAspect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2962275" y="18373725"/>
          <a:ext cx="1171575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2209800</xdr:colOff>
      <xdr:row>45</xdr:row>
      <xdr:rowOff>123825</xdr:rowOff>
    </xdr:from>
    <xdr:to>
      <xdr:col>3</xdr:col>
      <xdr:colOff>828675</xdr:colOff>
      <xdr:row>48</xdr:row>
      <xdr:rowOff>114300</xdr:rowOff>
    </xdr:to>
    <xdr:pic>
      <xdr:nvPicPr>
        <xdr:cNvPr id="16" name="Рисунок 18"/>
        <xdr:cNvPicPr>
          <a:picLocks noChangeAspect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2838450" y="17297400"/>
          <a:ext cx="129540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2257425</xdr:colOff>
      <xdr:row>51</xdr:row>
      <xdr:rowOff>76200</xdr:rowOff>
    </xdr:from>
    <xdr:to>
      <xdr:col>3</xdr:col>
      <xdr:colOff>876300</xdr:colOff>
      <xdr:row>51</xdr:row>
      <xdr:rowOff>876300</xdr:rowOff>
    </xdr:to>
    <xdr:pic>
      <xdr:nvPicPr>
        <xdr:cNvPr id="17" name="Рисунок 20"/>
        <xdr:cNvPicPr>
          <a:picLocks noChangeAspect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2886075" y="19345275"/>
          <a:ext cx="129540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123825</xdr:colOff>
      <xdr:row>0</xdr:row>
      <xdr:rowOff>323850</xdr:rowOff>
    </xdr:from>
    <xdr:to>
      <xdr:col>2</xdr:col>
      <xdr:colOff>1257300</xdr:colOff>
      <xdr:row>1</xdr:row>
      <xdr:rowOff>304800</xdr:rowOff>
    </xdr:to>
    <xdr:pic>
      <xdr:nvPicPr>
        <xdr:cNvPr id="18" name="Рисунок 21" descr="логопит_большой_АРХИТЕКТОН БАЙ_прозрачный.tif"/>
        <xdr:cNvPicPr>
          <a:picLocks noChangeAspect="1"/>
        </xdr:cNvPicPr>
      </xdr:nvPicPr>
      <xdr:blipFill>
        <a:blip xmlns:r="http://schemas.openxmlformats.org/officeDocument/2006/relationships" r:embed="rId1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10448" t="15424" r="8458" b="14429"/>
        <a:stretch>
          <a:fillRect/>
        </a:stretch>
      </xdr:blipFill>
      <xdr:spPr bwMode="auto">
        <a:xfrm>
          <a:off x="400050" y="323850"/>
          <a:ext cx="1485900" cy="1285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314325</xdr:colOff>
      <xdr:row>0</xdr:row>
      <xdr:rowOff>1257300</xdr:rowOff>
    </xdr:from>
    <xdr:to>
      <xdr:col>8</xdr:col>
      <xdr:colOff>47625</xdr:colOff>
      <xdr:row>3</xdr:row>
      <xdr:rowOff>209550</xdr:rowOff>
    </xdr:to>
    <xdr:pic>
      <xdr:nvPicPr>
        <xdr:cNvPr id="19" name="Рисунок 22"/>
        <xdr:cNvPicPr>
          <a:picLocks noChangeAspect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 bwMode="auto">
        <a:xfrm>
          <a:off x="6534150" y="1257300"/>
          <a:ext cx="9144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190500</xdr:colOff>
      <xdr:row>0</xdr:row>
      <xdr:rowOff>1266825</xdr:rowOff>
    </xdr:from>
    <xdr:to>
      <xdr:col>13</xdr:col>
      <xdr:colOff>114300</xdr:colOff>
      <xdr:row>3</xdr:row>
      <xdr:rowOff>209550</xdr:rowOff>
    </xdr:to>
    <xdr:pic>
      <xdr:nvPicPr>
        <xdr:cNvPr id="20" name="Picture 2" descr="плита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7591425" y="1266825"/>
          <a:ext cx="123825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123825</xdr:colOff>
      <xdr:row>9</xdr:row>
      <xdr:rowOff>38100</xdr:rowOff>
    </xdr:from>
    <xdr:to>
      <xdr:col>2</xdr:col>
      <xdr:colOff>371475</xdr:colOff>
      <xdr:row>10</xdr:row>
      <xdr:rowOff>9525</xdr:rowOff>
    </xdr:to>
    <xdr:pic>
      <xdr:nvPicPr>
        <xdr:cNvPr id="2" name="Picture 6" descr="пожаробезопасность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5825" y="3895725"/>
          <a:ext cx="2476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438150</xdr:colOff>
      <xdr:row>8</xdr:row>
      <xdr:rowOff>9525</xdr:rowOff>
    </xdr:from>
    <xdr:to>
      <xdr:col>9</xdr:col>
      <xdr:colOff>666750</xdr:colOff>
      <xdr:row>8</xdr:row>
      <xdr:rowOff>228600</xdr:rowOff>
    </xdr:to>
    <xdr:pic>
      <xdr:nvPicPr>
        <xdr:cNvPr id="3" name="Picture 7" descr="тепло- звукоизоляция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581650" y="359092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133350</xdr:colOff>
      <xdr:row>7</xdr:row>
      <xdr:rowOff>123825</xdr:rowOff>
    </xdr:from>
    <xdr:to>
      <xdr:col>2</xdr:col>
      <xdr:colOff>361950</xdr:colOff>
      <xdr:row>8</xdr:row>
      <xdr:rowOff>209550</xdr:rowOff>
    </xdr:to>
    <xdr:pic>
      <xdr:nvPicPr>
        <xdr:cNvPr id="4" name="Picture 8" descr="экологичность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95350" y="3581400"/>
          <a:ext cx="228600" cy="209550"/>
        </a:xfrm>
        <a:prstGeom prst="rect">
          <a:avLst/>
        </a:prstGeom>
        <a:solidFill>
          <a:srgbClr val="FF6600"/>
        </a:solidFill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523875</xdr:colOff>
      <xdr:row>8</xdr:row>
      <xdr:rowOff>28575</xdr:rowOff>
    </xdr:from>
    <xdr:to>
      <xdr:col>3</xdr:col>
      <xdr:colOff>723900</xdr:colOff>
      <xdr:row>8</xdr:row>
      <xdr:rowOff>238125</xdr:rowOff>
    </xdr:to>
    <xdr:pic>
      <xdr:nvPicPr>
        <xdr:cNvPr id="5" name="Picture 9" descr="виброустойчивость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981325" y="3609975"/>
          <a:ext cx="2000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476250</xdr:colOff>
      <xdr:row>9</xdr:row>
      <xdr:rowOff>38100</xdr:rowOff>
    </xdr:from>
    <xdr:to>
      <xdr:col>9</xdr:col>
      <xdr:colOff>685800</xdr:colOff>
      <xdr:row>9</xdr:row>
      <xdr:rowOff>257175</xdr:rowOff>
    </xdr:to>
    <xdr:pic>
      <xdr:nvPicPr>
        <xdr:cNvPr id="6" name="Picture 10" descr="влагостойкость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5619750" y="3895725"/>
          <a:ext cx="20955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533400</xdr:colOff>
      <xdr:row>9</xdr:row>
      <xdr:rowOff>76200</xdr:rowOff>
    </xdr:from>
    <xdr:to>
      <xdr:col>3</xdr:col>
      <xdr:colOff>752475</xdr:colOff>
      <xdr:row>10</xdr:row>
      <xdr:rowOff>9525</xdr:rowOff>
    </xdr:to>
    <xdr:pic>
      <xdr:nvPicPr>
        <xdr:cNvPr id="7" name="Picture 11" descr="технологичность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990850" y="3933825"/>
          <a:ext cx="21907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942975</xdr:colOff>
      <xdr:row>4</xdr:row>
      <xdr:rowOff>238125</xdr:rowOff>
    </xdr:from>
    <xdr:to>
      <xdr:col>13</xdr:col>
      <xdr:colOff>1085850</xdr:colOff>
      <xdr:row>9</xdr:row>
      <xdr:rowOff>28575</xdr:rowOff>
    </xdr:to>
    <xdr:pic>
      <xdr:nvPicPr>
        <xdr:cNvPr id="8" name="Рисунок 8"/>
        <xdr:cNvPicPr>
          <a:picLocks noChangeAspect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8334375" y="2190750"/>
          <a:ext cx="2390775" cy="1695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142875</xdr:colOff>
      <xdr:row>46</xdr:row>
      <xdr:rowOff>781050</xdr:rowOff>
    </xdr:from>
    <xdr:to>
      <xdr:col>2</xdr:col>
      <xdr:colOff>1200150</xdr:colOff>
      <xdr:row>47</xdr:row>
      <xdr:rowOff>819150</xdr:rowOff>
    </xdr:to>
    <xdr:pic>
      <xdr:nvPicPr>
        <xdr:cNvPr id="9" name="Рисунок 9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904875" y="14859000"/>
          <a:ext cx="1057275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371475</xdr:colOff>
      <xdr:row>0</xdr:row>
      <xdr:rowOff>66675</xdr:rowOff>
    </xdr:from>
    <xdr:to>
      <xdr:col>2</xdr:col>
      <xdr:colOff>1571625</xdr:colOff>
      <xdr:row>2</xdr:row>
      <xdr:rowOff>123825</xdr:rowOff>
    </xdr:to>
    <xdr:pic>
      <xdr:nvPicPr>
        <xdr:cNvPr id="10" name="Рисунок 10" descr="логопит_большой_АРХИТЕКТОН БАЙ_прозрачный.tif"/>
        <xdr:cNvPicPr>
          <a:picLocks noChangeAspect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10448" t="15424" r="8458" b="14429"/>
        <a:stretch>
          <a:fillRect/>
        </a:stretch>
      </xdr:blipFill>
      <xdr:spPr bwMode="auto">
        <a:xfrm>
          <a:off x="723900" y="66675"/>
          <a:ext cx="1609725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523875</xdr:colOff>
      <xdr:row>0</xdr:row>
      <xdr:rowOff>962025</xdr:rowOff>
    </xdr:from>
    <xdr:to>
      <xdr:col>13</xdr:col>
      <xdr:colOff>171450</xdr:colOff>
      <xdr:row>2</xdr:row>
      <xdr:rowOff>352425</xdr:rowOff>
    </xdr:to>
    <xdr:pic>
      <xdr:nvPicPr>
        <xdr:cNvPr id="11" name="Рисунок 11"/>
        <xdr:cNvPicPr>
          <a:picLocks noChangeAspect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9039225" y="962025"/>
          <a:ext cx="77152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R52"/>
  <sheetViews>
    <sheetView view="pageBreakPreview" zoomScale="60" zoomScaleNormal="90" workbookViewId="0"/>
  </sheetViews>
  <sheetFormatPr defaultRowHeight="12.75"/>
  <cols>
    <col min="1" max="1" width="4.140625" style="1" customWidth="1"/>
    <col min="2" max="2" width="5.28515625" style="1" customWidth="1"/>
    <col min="3" max="3" width="40.140625" style="1" customWidth="1"/>
    <col min="4" max="4" width="13.28515625" style="1" customWidth="1"/>
    <col min="5" max="5" width="12.28515625" style="1" customWidth="1"/>
    <col min="6" max="6" width="18.140625" style="1" customWidth="1"/>
    <col min="7" max="7" width="7.7109375" style="1" customWidth="1"/>
    <col min="8" max="8" width="10" style="1" customWidth="1"/>
    <col min="9" max="9" width="8.5703125" style="1" customWidth="1"/>
    <col min="10" max="10" width="11.140625" style="1" customWidth="1"/>
    <col min="11" max="11" width="23.85546875" style="1" hidden="1" customWidth="1"/>
    <col min="12" max="12" width="12.85546875" style="1" hidden="1" customWidth="1"/>
    <col min="13" max="13" width="13.140625" style="1" hidden="1" customWidth="1"/>
    <col min="14" max="18" width="13.140625" style="1" customWidth="1"/>
    <col min="19" max="19" width="33.5703125" style="1" customWidth="1"/>
    <col min="20" max="20" width="3.7109375" style="1" customWidth="1"/>
    <col min="21" max="21" width="9.140625" style="1"/>
    <col min="22" max="22" width="12.140625" style="1" customWidth="1"/>
    <col min="23" max="16384" width="9.140625" style="1"/>
  </cols>
  <sheetData>
    <row r="1" spans="2:18" ht="102.75" customHeight="1">
      <c r="B1" s="88" t="s">
        <v>0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</row>
    <row r="2" spans="2:18" ht="31.5">
      <c r="B2" s="2"/>
      <c r="C2" s="2"/>
      <c r="D2" s="2"/>
      <c r="E2" s="2"/>
      <c r="F2" s="3"/>
      <c r="G2" s="2"/>
      <c r="H2" s="2"/>
      <c r="I2" s="2"/>
      <c r="J2" s="4"/>
      <c r="K2" s="2"/>
    </row>
    <row r="3" spans="2:18" ht="15.75" customHeight="1">
      <c r="B3" s="5"/>
      <c r="C3" s="89" t="s">
        <v>1</v>
      </c>
      <c r="D3" s="89"/>
      <c r="E3" s="89"/>
      <c r="F3" s="89"/>
      <c r="G3" s="89"/>
      <c r="H3" s="89"/>
      <c r="I3" s="89"/>
      <c r="J3" s="89"/>
      <c r="K3" s="89"/>
    </row>
    <row r="4" spans="2:18" ht="20.25">
      <c r="C4" s="90"/>
      <c r="D4" s="90"/>
      <c r="E4" s="91"/>
      <c r="F4" s="91"/>
      <c r="G4" s="91"/>
      <c r="H4" s="91"/>
      <c r="I4" s="91"/>
      <c r="J4" s="91"/>
      <c r="K4" s="91"/>
      <c r="L4" s="6"/>
      <c r="M4" s="6"/>
      <c r="N4" s="6"/>
      <c r="O4" s="6"/>
      <c r="P4" s="6"/>
      <c r="Q4" s="7">
        <v>43222</v>
      </c>
    </row>
    <row r="5" spans="2:18" ht="30.75" customHeight="1">
      <c r="B5" s="92" t="s">
        <v>2</v>
      </c>
      <c r="C5" s="93" t="s">
        <v>3</v>
      </c>
      <c r="D5" s="94"/>
      <c r="E5" s="92" t="s">
        <v>4</v>
      </c>
      <c r="F5" s="92" t="s">
        <v>5</v>
      </c>
      <c r="G5" s="92" t="s">
        <v>6</v>
      </c>
      <c r="H5" s="92" t="s">
        <v>7</v>
      </c>
      <c r="I5" s="92"/>
      <c r="J5" s="92"/>
      <c r="K5" s="92" t="s">
        <v>8</v>
      </c>
      <c r="L5" s="92" t="s">
        <v>9</v>
      </c>
      <c r="M5" s="92" t="s">
        <v>10</v>
      </c>
      <c r="N5" s="92" t="s">
        <v>11</v>
      </c>
      <c r="O5" s="92" t="s">
        <v>12</v>
      </c>
      <c r="P5" s="92" t="s">
        <v>13</v>
      </c>
      <c r="Q5" s="92" t="s">
        <v>14</v>
      </c>
      <c r="R5" s="92" t="s">
        <v>15</v>
      </c>
    </row>
    <row r="6" spans="2:18" ht="33.75" customHeight="1">
      <c r="B6" s="92"/>
      <c r="C6" s="95"/>
      <c r="D6" s="96"/>
      <c r="E6" s="92"/>
      <c r="F6" s="92"/>
      <c r="G6" s="92"/>
      <c r="H6" s="8" t="s">
        <v>16</v>
      </c>
      <c r="I6" s="8" t="s">
        <v>17</v>
      </c>
      <c r="J6" s="8" t="s">
        <v>18</v>
      </c>
      <c r="K6" s="92"/>
      <c r="L6" s="92"/>
      <c r="M6" s="92"/>
      <c r="N6" s="92"/>
      <c r="O6" s="92"/>
      <c r="P6" s="92"/>
      <c r="Q6" s="92"/>
      <c r="R6" s="92"/>
    </row>
    <row r="7" spans="2:18" ht="21" customHeight="1">
      <c r="B7" s="9"/>
      <c r="C7" s="97" t="s">
        <v>19</v>
      </c>
      <c r="D7" s="97"/>
      <c r="E7" s="98"/>
      <c r="F7" s="98"/>
      <c r="G7" s="98"/>
      <c r="H7" s="98"/>
      <c r="I7" s="98"/>
      <c r="J7" s="98"/>
      <c r="K7" s="98"/>
      <c r="L7" s="10">
        <v>0.2</v>
      </c>
      <c r="M7" s="11"/>
      <c r="N7" s="11"/>
      <c r="O7" s="11"/>
      <c r="P7" s="10">
        <v>0.2</v>
      </c>
      <c r="Q7" s="12"/>
      <c r="R7" s="13"/>
    </row>
    <row r="8" spans="2:18" ht="23.25" customHeight="1">
      <c r="B8" s="99">
        <v>1</v>
      </c>
      <c r="C8" s="100" t="s">
        <v>20</v>
      </c>
      <c r="D8" s="14"/>
      <c r="E8" s="99">
        <v>26</v>
      </c>
      <c r="F8" s="15" t="s">
        <v>21</v>
      </c>
      <c r="G8" s="15">
        <f>1*0.6*0.05</f>
        <v>0.03</v>
      </c>
      <c r="H8" s="15">
        <v>18</v>
      </c>
      <c r="I8" s="16">
        <f>J8/0.05</f>
        <v>10.8</v>
      </c>
      <c r="J8" s="15">
        <f>G8*H8</f>
        <v>0.54</v>
      </c>
      <c r="K8" s="103">
        <v>41.34</v>
      </c>
      <c r="L8" s="104">
        <f>$L$7</f>
        <v>0.2</v>
      </c>
      <c r="M8" s="103">
        <f>ROUND(K8*L8,2)</f>
        <v>8.27</v>
      </c>
      <c r="N8" s="103">
        <f>K8+M8</f>
        <v>49.61</v>
      </c>
      <c r="O8" s="17">
        <f>N8*J8</f>
        <v>26.789400000000001</v>
      </c>
      <c r="P8" s="104">
        <f>$P$7</f>
        <v>0.2</v>
      </c>
      <c r="Q8" s="105">
        <f>ROUND(N8*(1+P8),2)</f>
        <v>59.53</v>
      </c>
      <c r="R8" s="18">
        <f>Q8*J8</f>
        <v>32.1462</v>
      </c>
    </row>
    <row r="9" spans="2:18" ht="23.25" customHeight="1">
      <c r="B9" s="99"/>
      <c r="C9" s="101"/>
      <c r="D9" s="19"/>
      <c r="E9" s="99"/>
      <c r="F9" s="15" t="s">
        <v>22</v>
      </c>
      <c r="G9" s="15">
        <f>1*0.6*0.1</f>
        <v>0.06</v>
      </c>
      <c r="H9" s="15">
        <v>8</v>
      </c>
      <c r="I9" s="16">
        <f>J9/0.1</f>
        <v>4.8</v>
      </c>
      <c r="J9" s="15">
        <f>G9*H9</f>
        <v>0.48</v>
      </c>
      <c r="K9" s="103"/>
      <c r="L9" s="99"/>
      <c r="M9" s="103"/>
      <c r="N9" s="103"/>
      <c r="O9" s="17">
        <f>N8*J9</f>
        <v>23.812799999999999</v>
      </c>
      <c r="P9" s="99"/>
      <c r="Q9" s="105"/>
      <c r="R9" s="18">
        <f>Q8*J9</f>
        <v>28.574400000000001</v>
      </c>
    </row>
    <row r="10" spans="2:18" ht="23.25" customHeight="1">
      <c r="B10" s="99">
        <v>2</v>
      </c>
      <c r="C10" s="101"/>
      <c r="D10" s="19"/>
      <c r="E10" s="99">
        <v>30</v>
      </c>
      <c r="F10" s="15" t="s">
        <v>21</v>
      </c>
      <c r="G10" s="15">
        <f>1*0.6*0.05</f>
        <v>0.03</v>
      </c>
      <c r="H10" s="15">
        <v>18</v>
      </c>
      <c r="I10" s="16">
        <f>J10/0.05</f>
        <v>10.8</v>
      </c>
      <c r="J10" s="15">
        <v>0.54</v>
      </c>
      <c r="K10" s="103">
        <v>47.8</v>
      </c>
      <c r="L10" s="104">
        <f>$L$7</f>
        <v>0.2</v>
      </c>
      <c r="M10" s="103">
        <f>ROUND(K10*L10,2)</f>
        <v>9.56</v>
      </c>
      <c r="N10" s="103">
        <f>K10+M10</f>
        <v>57.36</v>
      </c>
      <c r="O10" s="17">
        <f>N10*J10</f>
        <v>30.974400000000003</v>
      </c>
      <c r="P10" s="104">
        <f>$P$7</f>
        <v>0.2</v>
      </c>
      <c r="Q10" s="105">
        <f>ROUND(N10*(1+P10),2)</f>
        <v>68.83</v>
      </c>
      <c r="R10" s="18">
        <f>Q10*J10</f>
        <v>37.168199999999999</v>
      </c>
    </row>
    <row r="11" spans="2:18" ht="23.25" customHeight="1">
      <c r="B11" s="99"/>
      <c r="C11" s="101"/>
      <c r="D11" s="19"/>
      <c r="E11" s="99"/>
      <c r="F11" s="15" t="s">
        <v>22</v>
      </c>
      <c r="G11" s="15">
        <f>1*0.6*0.1</f>
        <v>0.06</v>
      </c>
      <c r="H11" s="15">
        <v>8</v>
      </c>
      <c r="I11" s="16">
        <f>J11/0.1</f>
        <v>4.8</v>
      </c>
      <c r="J11" s="15">
        <v>0.48</v>
      </c>
      <c r="K11" s="103"/>
      <c r="L11" s="99"/>
      <c r="M11" s="103"/>
      <c r="N11" s="103"/>
      <c r="O11" s="17">
        <f>N10*J11</f>
        <v>27.532799999999998</v>
      </c>
      <c r="P11" s="99"/>
      <c r="Q11" s="105"/>
      <c r="R11" s="18">
        <f>Q10*J11</f>
        <v>33.038399999999996</v>
      </c>
    </row>
    <row r="12" spans="2:18" ht="23.25" customHeight="1">
      <c r="B12" s="99">
        <v>3</v>
      </c>
      <c r="C12" s="101"/>
      <c r="D12" s="19"/>
      <c r="E12" s="99">
        <v>35</v>
      </c>
      <c r="F12" s="15" t="s">
        <v>21</v>
      </c>
      <c r="G12" s="15">
        <f>1*0.6*0.05</f>
        <v>0.03</v>
      </c>
      <c r="H12" s="15">
        <v>15</v>
      </c>
      <c r="I12" s="16">
        <f>J12/0.05</f>
        <v>9</v>
      </c>
      <c r="J12" s="15">
        <v>0.45</v>
      </c>
      <c r="K12" s="103">
        <v>52.31</v>
      </c>
      <c r="L12" s="104">
        <f>$L$7</f>
        <v>0.2</v>
      </c>
      <c r="M12" s="103">
        <f>ROUND(K12*L12,2)</f>
        <v>10.46</v>
      </c>
      <c r="N12" s="103">
        <f>K12+M12</f>
        <v>62.77</v>
      </c>
      <c r="O12" s="17">
        <f>N12*J12</f>
        <v>28.246500000000001</v>
      </c>
      <c r="P12" s="104">
        <f>$P$7</f>
        <v>0.2</v>
      </c>
      <c r="Q12" s="105">
        <f>ROUND(N12*(1+P12),2)</f>
        <v>75.319999999999993</v>
      </c>
      <c r="R12" s="18">
        <f>Q12*J12</f>
        <v>33.893999999999998</v>
      </c>
    </row>
    <row r="13" spans="2:18" ht="23.25" customHeight="1">
      <c r="B13" s="99"/>
      <c r="C13" s="101"/>
      <c r="D13" s="19"/>
      <c r="E13" s="99"/>
      <c r="F13" s="15" t="s">
        <v>22</v>
      </c>
      <c r="G13" s="15">
        <f>1*0.6*0.1</f>
        <v>0.06</v>
      </c>
      <c r="H13" s="15">
        <v>8</v>
      </c>
      <c r="I13" s="16">
        <f>J13/0.1</f>
        <v>4.8</v>
      </c>
      <c r="J13" s="15">
        <v>0.48</v>
      </c>
      <c r="K13" s="103"/>
      <c r="L13" s="99"/>
      <c r="M13" s="103"/>
      <c r="N13" s="103"/>
      <c r="O13" s="17">
        <f>N12*J13</f>
        <v>30.1296</v>
      </c>
      <c r="P13" s="99"/>
      <c r="Q13" s="105"/>
      <c r="R13" s="18">
        <f>Q12*J13</f>
        <v>36.153599999999997</v>
      </c>
    </row>
    <row r="14" spans="2:18" ht="23.25" customHeight="1">
      <c r="B14" s="99">
        <v>4</v>
      </c>
      <c r="C14" s="101"/>
      <c r="D14" s="19"/>
      <c r="E14" s="99">
        <v>40</v>
      </c>
      <c r="F14" s="15" t="s">
        <v>21</v>
      </c>
      <c r="G14" s="15">
        <f>1*0.6*0.05</f>
        <v>0.03</v>
      </c>
      <c r="H14" s="15">
        <v>15</v>
      </c>
      <c r="I14" s="16">
        <f>J14/0.05</f>
        <v>9</v>
      </c>
      <c r="J14" s="15">
        <v>0.45</v>
      </c>
      <c r="K14" s="103">
        <v>56.61</v>
      </c>
      <c r="L14" s="104">
        <f>$L$7</f>
        <v>0.2</v>
      </c>
      <c r="M14" s="103">
        <f>ROUND(K14*L14,2)</f>
        <v>11.32</v>
      </c>
      <c r="N14" s="103">
        <f>K14+M14</f>
        <v>67.930000000000007</v>
      </c>
      <c r="O14" s="17">
        <f>N14*J14</f>
        <v>30.568500000000004</v>
      </c>
      <c r="P14" s="104">
        <f>$P$7</f>
        <v>0.2</v>
      </c>
      <c r="Q14" s="105">
        <f>ROUND(N14*(1+P14),2)</f>
        <v>81.52</v>
      </c>
      <c r="R14" s="18">
        <f>Q14*J14</f>
        <v>36.683999999999997</v>
      </c>
    </row>
    <row r="15" spans="2:18" ht="23.25" customHeight="1">
      <c r="B15" s="99"/>
      <c r="C15" s="101"/>
      <c r="D15" s="19"/>
      <c r="E15" s="99"/>
      <c r="F15" s="15" t="s">
        <v>22</v>
      </c>
      <c r="G15" s="15">
        <f>1*0.6*0.1</f>
        <v>0.06</v>
      </c>
      <c r="H15" s="15">
        <v>8</v>
      </c>
      <c r="I15" s="16">
        <f>J15/0.1</f>
        <v>4.8</v>
      </c>
      <c r="J15" s="15">
        <v>0.48</v>
      </c>
      <c r="K15" s="103"/>
      <c r="L15" s="99"/>
      <c r="M15" s="103"/>
      <c r="N15" s="103"/>
      <c r="O15" s="17">
        <f>N14*J15</f>
        <v>32.606400000000001</v>
      </c>
      <c r="P15" s="99"/>
      <c r="Q15" s="105"/>
      <c r="R15" s="18">
        <f>Q14*J15</f>
        <v>39.129599999999996</v>
      </c>
    </row>
    <row r="16" spans="2:18" ht="23.25" customHeight="1">
      <c r="B16" s="99">
        <v>5</v>
      </c>
      <c r="C16" s="101"/>
      <c r="D16" s="19"/>
      <c r="E16" s="99">
        <v>50</v>
      </c>
      <c r="F16" s="15" t="s">
        <v>21</v>
      </c>
      <c r="G16" s="15">
        <f>1*0.6*0.05</f>
        <v>0.03</v>
      </c>
      <c r="H16" s="15">
        <v>15</v>
      </c>
      <c r="I16" s="16">
        <f>J16/0.05</f>
        <v>9</v>
      </c>
      <c r="J16" s="15">
        <v>0.45</v>
      </c>
      <c r="K16" s="103">
        <v>64.19</v>
      </c>
      <c r="L16" s="104">
        <f>$L$7</f>
        <v>0.2</v>
      </c>
      <c r="M16" s="103">
        <f>ROUND(K16*L16,2)</f>
        <v>12.84</v>
      </c>
      <c r="N16" s="103">
        <f>K16+M16</f>
        <v>77.03</v>
      </c>
      <c r="O16" s="17">
        <f>N16*J16</f>
        <v>34.663499999999999</v>
      </c>
      <c r="P16" s="104">
        <f>$P$7</f>
        <v>0.2</v>
      </c>
      <c r="Q16" s="105">
        <f>ROUND(N16*(1+P16),2)</f>
        <v>92.44</v>
      </c>
      <c r="R16" s="18">
        <f>Q16*J16</f>
        <v>41.597999999999999</v>
      </c>
    </row>
    <row r="17" spans="2:18" ht="23.25" customHeight="1">
      <c r="B17" s="99"/>
      <c r="C17" s="102"/>
      <c r="D17" s="20"/>
      <c r="E17" s="99"/>
      <c r="F17" s="15" t="s">
        <v>22</v>
      </c>
      <c r="G17" s="15">
        <f>1*0.6*0.1</f>
        <v>0.06</v>
      </c>
      <c r="H17" s="15">
        <v>8</v>
      </c>
      <c r="I17" s="16">
        <f>J17/0.1</f>
        <v>4.8</v>
      </c>
      <c r="J17" s="15">
        <v>0.48</v>
      </c>
      <c r="K17" s="103"/>
      <c r="L17" s="99"/>
      <c r="M17" s="103"/>
      <c r="N17" s="103"/>
      <c r="O17" s="17">
        <f>N16*J17</f>
        <v>36.974399999999996</v>
      </c>
      <c r="P17" s="99"/>
      <c r="Q17" s="105"/>
      <c r="R17" s="18">
        <f>Q16*J17</f>
        <v>44.371199999999995</v>
      </c>
    </row>
    <row r="18" spans="2:18" ht="18.399999999999999" customHeight="1">
      <c r="B18" s="9"/>
      <c r="C18" s="97" t="s">
        <v>23</v>
      </c>
      <c r="D18" s="97"/>
      <c r="E18" s="98"/>
      <c r="F18" s="98"/>
      <c r="G18" s="98"/>
      <c r="H18" s="98"/>
      <c r="I18" s="98"/>
      <c r="J18" s="98"/>
      <c r="K18" s="106"/>
      <c r="L18" s="21"/>
      <c r="M18" s="21"/>
      <c r="N18" s="21"/>
      <c r="O18" s="21"/>
      <c r="P18" s="21"/>
      <c r="Q18" s="21"/>
      <c r="R18" s="22"/>
    </row>
    <row r="19" spans="2:18" ht="25.5" customHeight="1">
      <c r="B19" s="99">
        <v>6</v>
      </c>
      <c r="C19" s="100" t="s">
        <v>24</v>
      </c>
      <c r="D19" s="23"/>
      <c r="E19" s="99">
        <v>50</v>
      </c>
      <c r="F19" s="15" t="s">
        <v>21</v>
      </c>
      <c r="G19" s="15">
        <f>1*0.6*0.05</f>
        <v>0.03</v>
      </c>
      <c r="H19" s="15">
        <v>10</v>
      </c>
      <c r="I19" s="16">
        <v>6</v>
      </c>
      <c r="J19" s="15">
        <v>0.36</v>
      </c>
      <c r="K19" s="103">
        <v>64.2</v>
      </c>
      <c r="L19" s="104">
        <f>$L$7</f>
        <v>0.2</v>
      </c>
      <c r="M19" s="103">
        <f>ROUND(K19*L19,2)</f>
        <v>12.84</v>
      </c>
      <c r="N19" s="103">
        <f>K19+M19</f>
        <v>77.040000000000006</v>
      </c>
      <c r="O19" s="17">
        <f>N19*J19</f>
        <v>27.734400000000001</v>
      </c>
      <c r="P19" s="104">
        <f>$P$7</f>
        <v>0.2</v>
      </c>
      <c r="Q19" s="105">
        <f>ROUND(N19*(1+P19),2)</f>
        <v>92.45</v>
      </c>
      <c r="R19" s="18">
        <f>Q19*J19</f>
        <v>33.281999999999996</v>
      </c>
    </row>
    <row r="20" spans="2:18" ht="25.5" customHeight="1">
      <c r="B20" s="99"/>
      <c r="C20" s="101"/>
      <c r="D20" s="24"/>
      <c r="E20" s="99"/>
      <c r="F20" s="15" t="s">
        <v>22</v>
      </c>
      <c r="G20" s="15">
        <f>1*0.6*0.1</f>
        <v>0.06</v>
      </c>
      <c r="H20" s="15">
        <v>5</v>
      </c>
      <c r="I20" s="16">
        <v>3</v>
      </c>
      <c r="J20" s="15">
        <v>0.36</v>
      </c>
      <c r="K20" s="103"/>
      <c r="L20" s="99"/>
      <c r="M20" s="103"/>
      <c r="N20" s="103"/>
      <c r="O20" s="17">
        <f>N19*J20</f>
        <v>27.734400000000001</v>
      </c>
      <c r="P20" s="99"/>
      <c r="Q20" s="105"/>
      <c r="R20" s="18">
        <f>Q19*J20</f>
        <v>33.281999999999996</v>
      </c>
    </row>
    <row r="21" spans="2:18" ht="25.5" customHeight="1">
      <c r="B21" s="99">
        <v>7</v>
      </c>
      <c r="C21" s="101"/>
      <c r="D21" s="24"/>
      <c r="E21" s="99">
        <v>55</v>
      </c>
      <c r="F21" s="15" t="s">
        <v>21</v>
      </c>
      <c r="G21" s="15">
        <f>1*0.6*0.05</f>
        <v>0.03</v>
      </c>
      <c r="H21" s="15">
        <v>10</v>
      </c>
      <c r="I21" s="16">
        <v>6</v>
      </c>
      <c r="J21" s="15">
        <v>0.36</v>
      </c>
      <c r="K21" s="103">
        <v>67.739999999999995</v>
      </c>
      <c r="L21" s="104">
        <f>$L$7</f>
        <v>0.2</v>
      </c>
      <c r="M21" s="103">
        <f>ROUND(K21*L21,2)</f>
        <v>13.55</v>
      </c>
      <c r="N21" s="103">
        <f>K21+M21</f>
        <v>81.289999999999992</v>
      </c>
      <c r="O21" s="17">
        <f>N21*J21</f>
        <v>29.264399999999995</v>
      </c>
      <c r="P21" s="104">
        <f>$P$7</f>
        <v>0.2</v>
      </c>
      <c r="Q21" s="105">
        <f>ROUND(N21*(1+P21),2)</f>
        <v>97.55</v>
      </c>
      <c r="R21" s="18">
        <f>Q21*J21</f>
        <v>35.117999999999995</v>
      </c>
    </row>
    <row r="22" spans="2:18" ht="25.5" customHeight="1">
      <c r="B22" s="99"/>
      <c r="C22" s="102"/>
      <c r="D22" s="25"/>
      <c r="E22" s="99"/>
      <c r="F22" s="15" t="s">
        <v>22</v>
      </c>
      <c r="G22" s="15">
        <f>1*0.6*0.1</f>
        <v>0.06</v>
      </c>
      <c r="H22" s="15">
        <v>5</v>
      </c>
      <c r="I22" s="16">
        <v>3</v>
      </c>
      <c r="J22" s="15">
        <v>0.3</v>
      </c>
      <c r="K22" s="103"/>
      <c r="L22" s="99"/>
      <c r="M22" s="103"/>
      <c r="N22" s="103"/>
      <c r="O22" s="17">
        <f>N21*J22</f>
        <v>24.386999999999997</v>
      </c>
      <c r="P22" s="99"/>
      <c r="Q22" s="105"/>
      <c r="R22" s="18">
        <f>Q21*J22</f>
        <v>29.264999999999997</v>
      </c>
    </row>
    <row r="23" spans="2:18" ht="21" customHeight="1">
      <c r="B23" s="9"/>
      <c r="C23" s="97" t="s">
        <v>25</v>
      </c>
      <c r="D23" s="97"/>
      <c r="E23" s="98"/>
      <c r="F23" s="98"/>
      <c r="G23" s="98"/>
      <c r="H23" s="98"/>
      <c r="I23" s="98"/>
      <c r="J23" s="98"/>
      <c r="K23" s="98"/>
      <c r="L23" s="10"/>
      <c r="M23" s="11"/>
      <c r="N23" s="11"/>
      <c r="O23" s="11"/>
      <c r="P23" s="10"/>
      <c r="Q23" s="12"/>
      <c r="R23" s="13"/>
    </row>
    <row r="24" spans="2:18" ht="39" customHeight="1">
      <c r="B24" s="99">
        <v>8</v>
      </c>
      <c r="C24" s="107" t="s">
        <v>26</v>
      </c>
      <c r="D24" s="26"/>
      <c r="E24" s="99">
        <v>45</v>
      </c>
      <c r="F24" s="15" t="s">
        <v>21</v>
      </c>
      <c r="G24" s="15">
        <f>1*0.6*0.05</f>
        <v>0.03</v>
      </c>
      <c r="H24" s="15">
        <v>15</v>
      </c>
      <c r="I24" s="16">
        <f>J24/0.05</f>
        <v>9</v>
      </c>
      <c r="J24" s="15">
        <v>0.45</v>
      </c>
      <c r="K24" s="103">
        <v>60.65</v>
      </c>
      <c r="L24" s="104">
        <f t="shared" ref="L24:L32" si="0">$L$7</f>
        <v>0.2</v>
      </c>
      <c r="M24" s="103">
        <f>ROUND(K24*L24,2)</f>
        <v>12.13</v>
      </c>
      <c r="N24" s="103">
        <f>K24+M24</f>
        <v>72.78</v>
      </c>
      <c r="O24" s="17">
        <f>N24*J24</f>
        <v>32.751000000000005</v>
      </c>
      <c r="P24" s="104">
        <f>$P$7</f>
        <v>0.2</v>
      </c>
      <c r="Q24" s="105">
        <f>ROUND(N24*(1+P24),2)</f>
        <v>87.34</v>
      </c>
      <c r="R24" s="18">
        <f>Q24*J24</f>
        <v>39.303000000000004</v>
      </c>
    </row>
    <row r="25" spans="2:18" ht="39" customHeight="1">
      <c r="B25" s="99"/>
      <c r="C25" s="108"/>
      <c r="D25" s="27"/>
      <c r="E25" s="99"/>
      <c r="F25" s="15" t="s">
        <v>22</v>
      </c>
      <c r="G25" s="15">
        <f>1*0.6*0.1</f>
        <v>0.06</v>
      </c>
      <c r="H25" s="15">
        <v>8</v>
      </c>
      <c r="I25" s="16">
        <f>J25/0.1</f>
        <v>4.8</v>
      </c>
      <c r="J25" s="15">
        <v>0.48</v>
      </c>
      <c r="K25" s="103"/>
      <c r="L25" s="99"/>
      <c r="M25" s="103"/>
      <c r="N25" s="103"/>
      <c r="O25" s="17">
        <f>N24*J25</f>
        <v>34.934399999999997</v>
      </c>
      <c r="P25" s="99"/>
      <c r="Q25" s="105"/>
      <c r="R25" s="18">
        <f>Q24*J25</f>
        <v>41.923200000000001</v>
      </c>
    </row>
    <row r="26" spans="2:18" ht="21.75" customHeight="1">
      <c r="B26" s="99">
        <v>9</v>
      </c>
      <c r="C26" s="100" t="s">
        <v>27</v>
      </c>
      <c r="D26" s="109"/>
      <c r="E26" s="99">
        <v>70</v>
      </c>
      <c r="F26" s="15" t="s">
        <v>21</v>
      </c>
      <c r="G26" s="15">
        <f>1*0.6*0.05</f>
        <v>0.03</v>
      </c>
      <c r="H26" s="15">
        <v>6</v>
      </c>
      <c r="I26" s="16">
        <f>J26/0.05</f>
        <v>3.5999999999999996</v>
      </c>
      <c r="J26" s="15">
        <v>0.18</v>
      </c>
      <c r="K26" s="103">
        <v>79.069999999999993</v>
      </c>
      <c r="L26" s="104">
        <f t="shared" si="0"/>
        <v>0.2</v>
      </c>
      <c r="M26" s="103">
        <f>ROUND(K26*L26,2)</f>
        <v>15.81</v>
      </c>
      <c r="N26" s="103">
        <f>K26+M26</f>
        <v>94.88</v>
      </c>
      <c r="O26" s="17">
        <f>N26*J26</f>
        <v>17.078399999999998</v>
      </c>
      <c r="P26" s="104">
        <f>$P$7</f>
        <v>0.2</v>
      </c>
      <c r="Q26" s="105">
        <f>ROUND(N26*(1+P26),2)</f>
        <v>113.86</v>
      </c>
      <c r="R26" s="18">
        <f>Q26*J26</f>
        <v>20.494799999999998</v>
      </c>
    </row>
    <row r="27" spans="2:18" ht="21.75" customHeight="1">
      <c r="B27" s="99"/>
      <c r="C27" s="101"/>
      <c r="D27" s="110"/>
      <c r="E27" s="99"/>
      <c r="F27" s="15" t="s">
        <v>22</v>
      </c>
      <c r="G27" s="15">
        <f>1*0.6*0.1</f>
        <v>0.06</v>
      </c>
      <c r="H27" s="15">
        <v>4</v>
      </c>
      <c r="I27" s="16">
        <f>J27/0.1</f>
        <v>2.4</v>
      </c>
      <c r="J27" s="15">
        <v>0.24</v>
      </c>
      <c r="K27" s="103"/>
      <c r="L27" s="99"/>
      <c r="M27" s="103"/>
      <c r="N27" s="103"/>
      <c r="O27" s="17">
        <f>N26*J27</f>
        <v>22.771199999999997</v>
      </c>
      <c r="P27" s="99"/>
      <c r="Q27" s="105"/>
      <c r="R27" s="18">
        <f>Q26*J27</f>
        <v>27.3264</v>
      </c>
    </row>
    <row r="28" spans="2:18" ht="21.75" customHeight="1">
      <c r="B28" s="99">
        <v>10</v>
      </c>
      <c r="C28" s="101"/>
      <c r="D28" s="110"/>
      <c r="E28" s="99">
        <v>80</v>
      </c>
      <c r="F28" s="15" t="s">
        <v>21</v>
      </c>
      <c r="G28" s="15">
        <f>1*0.6*0.05</f>
        <v>0.03</v>
      </c>
      <c r="H28" s="15">
        <v>8</v>
      </c>
      <c r="I28" s="16">
        <f>J28/0.05</f>
        <v>4.8</v>
      </c>
      <c r="J28" s="15">
        <v>0.24</v>
      </c>
      <c r="K28" s="103">
        <v>85.87</v>
      </c>
      <c r="L28" s="104">
        <f t="shared" si="0"/>
        <v>0.2</v>
      </c>
      <c r="M28" s="103">
        <f>ROUND(K28*L28,2)</f>
        <v>17.170000000000002</v>
      </c>
      <c r="N28" s="103">
        <f>K28+M28</f>
        <v>103.04</v>
      </c>
      <c r="O28" s="17">
        <f>N28*J28</f>
        <v>24.729600000000001</v>
      </c>
      <c r="P28" s="104">
        <f>$P$7</f>
        <v>0.2</v>
      </c>
      <c r="Q28" s="105">
        <f>ROUND(N28*(1+P28),2)</f>
        <v>123.65</v>
      </c>
      <c r="R28" s="18">
        <f>Q28*J28</f>
        <v>29.676000000000002</v>
      </c>
    </row>
    <row r="29" spans="2:18" ht="21.75" customHeight="1">
      <c r="B29" s="99"/>
      <c r="C29" s="101"/>
      <c r="D29" s="110"/>
      <c r="E29" s="99"/>
      <c r="F29" s="15" t="s">
        <v>22</v>
      </c>
      <c r="G29" s="15">
        <f>1*0.6*0.1</f>
        <v>0.06</v>
      </c>
      <c r="H29" s="15">
        <v>4</v>
      </c>
      <c r="I29" s="16">
        <f>J29/0.1</f>
        <v>2.4</v>
      </c>
      <c r="J29" s="15">
        <v>0.24</v>
      </c>
      <c r="K29" s="103"/>
      <c r="L29" s="99"/>
      <c r="M29" s="103"/>
      <c r="N29" s="103"/>
      <c r="O29" s="17">
        <f>N28*J29</f>
        <v>24.729600000000001</v>
      </c>
      <c r="P29" s="99"/>
      <c r="Q29" s="105"/>
      <c r="R29" s="18">
        <f>Q28*J29</f>
        <v>29.676000000000002</v>
      </c>
    </row>
    <row r="30" spans="2:18" ht="21.75" customHeight="1">
      <c r="B30" s="99">
        <v>11</v>
      </c>
      <c r="C30" s="101"/>
      <c r="D30" s="110"/>
      <c r="E30" s="99">
        <v>90</v>
      </c>
      <c r="F30" s="15" t="s">
        <v>21</v>
      </c>
      <c r="G30" s="15">
        <f>1*0.6*0.05</f>
        <v>0.03</v>
      </c>
      <c r="H30" s="15">
        <v>6</v>
      </c>
      <c r="I30" s="16">
        <f>J30/0.05</f>
        <v>3.5999999999999996</v>
      </c>
      <c r="J30" s="15">
        <v>0.18</v>
      </c>
      <c r="K30" s="103">
        <v>92.7</v>
      </c>
      <c r="L30" s="104">
        <f t="shared" si="0"/>
        <v>0.2</v>
      </c>
      <c r="M30" s="103">
        <f>ROUND(K30*L30,2)</f>
        <v>18.54</v>
      </c>
      <c r="N30" s="103">
        <f>K30+M30</f>
        <v>111.24000000000001</v>
      </c>
      <c r="O30" s="17">
        <f>N30*J30</f>
        <v>20.023199999999999</v>
      </c>
      <c r="P30" s="104">
        <f>$P$7</f>
        <v>0.2</v>
      </c>
      <c r="Q30" s="105">
        <f>ROUND(N30*(1+P30),2)</f>
        <v>133.49</v>
      </c>
      <c r="R30" s="18">
        <f>Q30*J30</f>
        <v>24.028200000000002</v>
      </c>
    </row>
    <row r="31" spans="2:18" ht="21.75" customHeight="1">
      <c r="B31" s="99"/>
      <c r="C31" s="102"/>
      <c r="D31" s="111"/>
      <c r="E31" s="99"/>
      <c r="F31" s="15" t="s">
        <v>22</v>
      </c>
      <c r="G31" s="15">
        <f>1*0.6*0.1</f>
        <v>0.06</v>
      </c>
      <c r="H31" s="15">
        <v>4</v>
      </c>
      <c r="I31" s="16">
        <f>J31/0.1</f>
        <v>2.4</v>
      </c>
      <c r="J31" s="15">
        <v>0.24</v>
      </c>
      <c r="K31" s="103"/>
      <c r="L31" s="99"/>
      <c r="M31" s="103"/>
      <c r="N31" s="103"/>
      <c r="O31" s="17">
        <f>N30*J31</f>
        <v>26.697600000000001</v>
      </c>
      <c r="P31" s="99"/>
      <c r="Q31" s="105"/>
      <c r="R31" s="18">
        <f>Q30*J31</f>
        <v>32.037599999999998</v>
      </c>
    </row>
    <row r="32" spans="2:18" ht="45" customHeight="1">
      <c r="B32" s="99">
        <v>12</v>
      </c>
      <c r="C32" s="107" t="s">
        <v>28</v>
      </c>
      <c r="D32" s="27"/>
      <c r="E32" s="99">
        <v>100</v>
      </c>
      <c r="F32" s="15" t="s">
        <v>21</v>
      </c>
      <c r="G32" s="15">
        <f>1*0.6*0.05</f>
        <v>0.03</v>
      </c>
      <c r="H32" s="15">
        <v>6</v>
      </c>
      <c r="I32" s="16">
        <f>J32/0.05</f>
        <v>3.5999999999999996</v>
      </c>
      <c r="J32" s="15">
        <v>0.18</v>
      </c>
      <c r="K32" s="103">
        <v>99.53</v>
      </c>
      <c r="L32" s="104">
        <f t="shared" si="0"/>
        <v>0.2</v>
      </c>
      <c r="M32" s="103">
        <f>ROUND(K32*L32,2)</f>
        <v>19.91</v>
      </c>
      <c r="N32" s="103">
        <f>K32+M32</f>
        <v>119.44</v>
      </c>
      <c r="O32" s="17">
        <f>N32*J32</f>
        <v>21.499199999999998</v>
      </c>
      <c r="P32" s="104">
        <f>$P$7</f>
        <v>0.2</v>
      </c>
      <c r="Q32" s="105">
        <f>ROUND(N32*(1+P32),2)</f>
        <v>143.33000000000001</v>
      </c>
      <c r="R32" s="18">
        <f>Q32*J32</f>
        <v>25.799400000000002</v>
      </c>
    </row>
    <row r="33" spans="2:18" ht="39" customHeight="1">
      <c r="B33" s="99"/>
      <c r="C33" s="108"/>
      <c r="D33" s="28"/>
      <c r="E33" s="99"/>
      <c r="F33" s="15" t="s">
        <v>22</v>
      </c>
      <c r="G33" s="15">
        <f>1*0.6*0.1</f>
        <v>0.06</v>
      </c>
      <c r="H33" s="15">
        <v>3</v>
      </c>
      <c r="I33" s="16">
        <f>J33/0.1</f>
        <v>1.7999999999999998</v>
      </c>
      <c r="J33" s="15">
        <v>0.18</v>
      </c>
      <c r="K33" s="103"/>
      <c r="L33" s="99"/>
      <c r="M33" s="103"/>
      <c r="N33" s="103"/>
      <c r="O33" s="17">
        <f>N32*J33</f>
        <v>21.499199999999998</v>
      </c>
      <c r="P33" s="99"/>
      <c r="Q33" s="105"/>
      <c r="R33" s="18">
        <f>Q32*J33</f>
        <v>25.799400000000002</v>
      </c>
    </row>
    <row r="34" spans="2:18" ht="21" customHeight="1">
      <c r="B34" s="9"/>
      <c r="C34" s="97" t="s">
        <v>29</v>
      </c>
      <c r="D34" s="97"/>
      <c r="E34" s="98"/>
      <c r="F34" s="98"/>
      <c r="G34" s="98"/>
      <c r="H34" s="98"/>
      <c r="I34" s="98"/>
      <c r="J34" s="98"/>
      <c r="K34" s="98"/>
      <c r="L34" s="10"/>
      <c r="M34" s="11"/>
      <c r="N34" s="11"/>
      <c r="O34" s="11"/>
      <c r="P34" s="10"/>
      <c r="Q34" s="12"/>
      <c r="R34" s="13"/>
    </row>
    <row r="35" spans="2:18" ht="50.25" customHeight="1">
      <c r="B35" s="99">
        <v>13</v>
      </c>
      <c r="C35" s="107" t="s">
        <v>30</v>
      </c>
      <c r="D35" s="27"/>
      <c r="E35" s="99">
        <v>140</v>
      </c>
      <c r="F35" s="15" t="s">
        <v>21</v>
      </c>
      <c r="G35" s="15">
        <f>1*0.6*0.05</f>
        <v>0.03</v>
      </c>
      <c r="H35" s="15">
        <v>4</v>
      </c>
      <c r="I35" s="16">
        <v>2.4</v>
      </c>
      <c r="J35" s="15">
        <v>0.12</v>
      </c>
      <c r="K35" s="103">
        <v>126.83999999999999</v>
      </c>
      <c r="L35" s="104">
        <f>$L$7</f>
        <v>0.2</v>
      </c>
      <c r="M35" s="103">
        <f>ROUND(K35*L35,2)</f>
        <v>25.37</v>
      </c>
      <c r="N35" s="103">
        <f>K35+M35</f>
        <v>152.20999999999998</v>
      </c>
      <c r="O35" s="17">
        <f>N35*J35</f>
        <v>18.265199999999997</v>
      </c>
      <c r="P35" s="104">
        <f>$P$7</f>
        <v>0.2</v>
      </c>
      <c r="Q35" s="105">
        <f>ROUND(N35*(1+P35),2)</f>
        <v>182.65</v>
      </c>
      <c r="R35" s="18">
        <f>Q35*J35</f>
        <v>21.917999999999999</v>
      </c>
    </row>
    <row r="36" spans="2:18" ht="50.25" customHeight="1">
      <c r="B36" s="99"/>
      <c r="C36" s="108"/>
      <c r="D36" s="28"/>
      <c r="E36" s="99"/>
      <c r="F36" s="15" t="s">
        <v>22</v>
      </c>
      <c r="G36" s="15">
        <f>1*0.6*0.1</f>
        <v>0.06</v>
      </c>
      <c r="H36" s="15">
        <v>2</v>
      </c>
      <c r="I36" s="16">
        <v>1.2</v>
      </c>
      <c r="J36" s="15">
        <v>0.12</v>
      </c>
      <c r="K36" s="103"/>
      <c r="L36" s="99"/>
      <c r="M36" s="103"/>
      <c r="N36" s="103"/>
      <c r="O36" s="17">
        <f>N35*J36</f>
        <v>18.265199999999997</v>
      </c>
      <c r="P36" s="99"/>
      <c r="Q36" s="105"/>
      <c r="R36" s="18">
        <f>Q35*J36</f>
        <v>21.917999999999999</v>
      </c>
    </row>
    <row r="37" spans="2:18" ht="50.25" customHeight="1">
      <c r="B37" s="99">
        <v>14</v>
      </c>
      <c r="C37" s="107" t="s">
        <v>31</v>
      </c>
      <c r="D37" s="27"/>
      <c r="E37" s="99">
        <v>130</v>
      </c>
      <c r="F37" s="15" t="s">
        <v>21</v>
      </c>
      <c r="G37" s="15">
        <f>1*0.6*0.05</f>
        <v>0.03</v>
      </c>
      <c r="H37" s="15">
        <v>6</v>
      </c>
      <c r="I37" s="16">
        <f>J37/0.05</f>
        <v>3.5999999999999996</v>
      </c>
      <c r="J37" s="15">
        <v>0.18</v>
      </c>
      <c r="K37" s="103">
        <v>120</v>
      </c>
      <c r="L37" s="104">
        <f>$L$7</f>
        <v>0.2</v>
      </c>
      <c r="M37" s="103">
        <f>ROUND(K37*L37,2)</f>
        <v>24</v>
      </c>
      <c r="N37" s="103">
        <f>K37+M37</f>
        <v>144</v>
      </c>
      <c r="O37" s="17">
        <f>N37*J37</f>
        <v>25.919999999999998</v>
      </c>
      <c r="P37" s="104">
        <f>$P$7</f>
        <v>0.2</v>
      </c>
      <c r="Q37" s="105">
        <f>ROUND(N37*(1+P37),2)</f>
        <v>172.8</v>
      </c>
      <c r="R37" s="18">
        <f>Q37*J37</f>
        <v>31.103999999999999</v>
      </c>
    </row>
    <row r="38" spans="2:18" ht="50.25" customHeight="1">
      <c r="B38" s="99"/>
      <c r="C38" s="108"/>
      <c r="D38" s="28"/>
      <c r="E38" s="99"/>
      <c r="F38" s="15" t="s">
        <v>22</v>
      </c>
      <c r="G38" s="15">
        <f>1*0.6*0.1</f>
        <v>0.06</v>
      </c>
      <c r="H38" s="15">
        <v>3</v>
      </c>
      <c r="I38" s="16">
        <f>J38/0.1</f>
        <v>1.7999999999999998</v>
      </c>
      <c r="J38" s="15">
        <v>0.18</v>
      </c>
      <c r="K38" s="103"/>
      <c r="L38" s="99"/>
      <c r="M38" s="103"/>
      <c r="N38" s="103"/>
      <c r="O38" s="17">
        <f>N37*J38</f>
        <v>25.919999999999998</v>
      </c>
      <c r="P38" s="99"/>
      <c r="Q38" s="105"/>
      <c r="R38" s="18">
        <f>Q37*J38</f>
        <v>31.103999999999999</v>
      </c>
    </row>
    <row r="39" spans="2:18" ht="50.25" customHeight="1">
      <c r="B39" s="99">
        <v>15</v>
      </c>
      <c r="C39" s="112" t="s">
        <v>32</v>
      </c>
      <c r="D39" s="27"/>
      <c r="E39" s="99">
        <v>120</v>
      </c>
      <c r="F39" s="15" t="s">
        <v>21</v>
      </c>
      <c r="G39" s="15">
        <f>1*0.6*0.05</f>
        <v>0.03</v>
      </c>
      <c r="H39" s="15">
        <v>6</v>
      </c>
      <c r="I39" s="16">
        <f>J39/0.05</f>
        <v>3.5999999999999996</v>
      </c>
      <c r="J39" s="15">
        <v>0.18</v>
      </c>
      <c r="K39" s="103">
        <v>113.19</v>
      </c>
      <c r="L39" s="104">
        <f>$L$7</f>
        <v>0.2</v>
      </c>
      <c r="M39" s="103">
        <f>ROUND(K39*L39,2)</f>
        <v>22.64</v>
      </c>
      <c r="N39" s="103">
        <f>K39+M39</f>
        <v>135.82999999999998</v>
      </c>
      <c r="O39" s="17">
        <f>N39*J39</f>
        <v>24.449399999999997</v>
      </c>
      <c r="P39" s="104">
        <f>$P$7</f>
        <v>0.2</v>
      </c>
      <c r="Q39" s="105">
        <f>ROUND(N39*(1+P39),2)</f>
        <v>163</v>
      </c>
      <c r="R39" s="18">
        <f>Q39*J39</f>
        <v>29.34</v>
      </c>
    </row>
    <row r="40" spans="2:18" ht="50.25" customHeight="1">
      <c r="B40" s="99"/>
      <c r="C40" s="113"/>
      <c r="D40" s="28"/>
      <c r="E40" s="99"/>
      <c r="F40" s="15" t="s">
        <v>22</v>
      </c>
      <c r="G40" s="15">
        <f>1*0.6*0.1</f>
        <v>0.06</v>
      </c>
      <c r="H40" s="15">
        <v>3</v>
      </c>
      <c r="I40" s="16">
        <f>J40/0.1</f>
        <v>1.7999999999999998</v>
      </c>
      <c r="J40" s="15">
        <v>0.18</v>
      </c>
      <c r="K40" s="103"/>
      <c r="L40" s="99"/>
      <c r="M40" s="103"/>
      <c r="N40" s="103"/>
      <c r="O40" s="17">
        <f>N39*J40</f>
        <v>24.449399999999997</v>
      </c>
      <c r="P40" s="99"/>
      <c r="Q40" s="105"/>
      <c r="R40" s="18">
        <f>Q39*J40</f>
        <v>29.34</v>
      </c>
    </row>
    <row r="41" spans="2:18" ht="21" customHeight="1">
      <c r="B41" s="9"/>
      <c r="C41" s="97" t="s">
        <v>33</v>
      </c>
      <c r="D41" s="97"/>
      <c r="E41" s="98"/>
      <c r="F41" s="98"/>
      <c r="G41" s="98"/>
      <c r="H41" s="98"/>
      <c r="I41" s="98"/>
      <c r="J41" s="98"/>
      <c r="K41" s="98"/>
      <c r="L41" s="10"/>
      <c r="M41" s="11"/>
      <c r="N41" s="11"/>
      <c r="O41" s="11"/>
      <c r="P41" s="10"/>
      <c r="Q41" s="12"/>
      <c r="R41" s="13"/>
    </row>
    <row r="42" spans="2:18" ht="21.75" customHeight="1">
      <c r="B42" s="99">
        <v>16</v>
      </c>
      <c r="C42" s="114" t="s">
        <v>34</v>
      </c>
      <c r="D42" s="26"/>
      <c r="E42" s="99">
        <v>100</v>
      </c>
      <c r="F42" s="15" t="s">
        <v>21</v>
      </c>
      <c r="G42" s="15">
        <f>1*0.6*0.05</f>
        <v>0.03</v>
      </c>
      <c r="H42" s="15">
        <v>6</v>
      </c>
      <c r="I42" s="16">
        <f>J42/0.05</f>
        <v>3.5999999999999996</v>
      </c>
      <c r="J42" s="15">
        <v>0.18</v>
      </c>
      <c r="K42" s="103">
        <v>99.53</v>
      </c>
      <c r="L42" s="104">
        <f>$L$7</f>
        <v>0.2</v>
      </c>
      <c r="M42" s="103">
        <f>ROUND(K42*L42,2)</f>
        <v>19.91</v>
      </c>
      <c r="N42" s="103">
        <f>K42+M42</f>
        <v>119.44</v>
      </c>
      <c r="O42" s="17">
        <f>N42*J42</f>
        <v>21.499199999999998</v>
      </c>
      <c r="P42" s="104">
        <f>$P$7</f>
        <v>0.2</v>
      </c>
      <c r="Q42" s="105">
        <f>ROUND(N42*(1+P42),2)</f>
        <v>143.33000000000001</v>
      </c>
      <c r="R42" s="18">
        <f>Q42*J42</f>
        <v>25.799400000000002</v>
      </c>
    </row>
    <row r="43" spans="2:18" ht="21.75" customHeight="1">
      <c r="B43" s="99"/>
      <c r="C43" s="115"/>
      <c r="D43" s="27"/>
      <c r="E43" s="99"/>
      <c r="F43" s="15" t="s">
        <v>22</v>
      </c>
      <c r="G43" s="15">
        <f>1*0.6*0.1</f>
        <v>0.06</v>
      </c>
      <c r="H43" s="15">
        <v>3</v>
      </c>
      <c r="I43" s="16">
        <f>J43/0.1</f>
        <v>1.7999999999999998</v>
      </c>
      <c r="J43" s="15">
        <v>0.18</v>
      </c>
      <c r="K43" s="103"/>
      <c r="L43" s="99"/>
      <c r="M43" s="103"/>
      <c r="N43" s="103"/>
      <c r="O43" s="17">
        <f>N42*J43</f>
        <v>21.499199999999998</v>
      </c>
      <c r="P43" s="99"/>
      <c r="Q43" s="105"/>
      <c r="R43" s="18">
        <f>Q42*J43</f>
        <v>25.799400000000002</v>
      </c>
    </row>
    <row r="44" spans="2:18" ht="21.75" customHeight="1">
      <c r="B44" s="99">
        <v>17</v>
      </c>
      <c r="C44" s="115"/>
      <c r="D44" s="27"/>
      <c r="E44" s="99">
        <v>110</v>
      </c>
      <c r="F44" s="15" t="s">
        <v>21</v>
      </c>
      <c r="G44" s="15">
        <f>1*0.6*0.05</f>
        <v>0.03</v>
      </c>
      <c r="H44" s="15">
        <v>6</v>
      </c>
      <c r="I44" s="16">
        <f>J44/0.05</f>
        <v>3.5999999999999996</v>
      </c>
      <c r="J44" s="15">
        <v>0.18</v>
      </c>
      <c r="K44" s="103">
        <v>106.36</v>
      </c>
      <c r="L44" s="104">
        <f>$L$7</f>
        <v>0.2</v>
      </c>
      <c r="M44" s="103">
        <f>ROUND(K44*L44,2)</f>
        <v>21.27</v>
      </c>
      <c r="N44" s="103">
        <f>K44+M44</f>
        <v>127.63</v>
      </c>
      <c r="O44" s="17">
        <f>N44*J44</f>
        <v>22.973399999999998</v>
      </c>
      <c r="P44" s="104">
        <f>$P$7</f>
        <v>0.2</v>
      </c>
      <c r="Q44" s="105">
        <f>ROUND(N44*(1+P44),2)</f>
        <v>153.16</v>
      </c>
      <c r="R44" s="18">
        <f>Q44*J44</f>
        <v>27.5688</v>
      </c>
    </row>
    <row r="45" spans="2:18" ht="21.75" customHeight="1">
      <c r="B45" s="99"/>
      <c r="C45" s="116"/>
      <c r="D45" s="28"/>
      <c r="E45" s="99"/>
      <c r="F45" s="15" t="s">
        <v>22</v>
      </c>
      <c r="G45" s="15">
        <f>1*0.6*0.1</f>
        <v>0.06</v>
      </c>
      <c r="H45" s="15">
        <v>3</v>
      </c>
      <c r="I45" s="16">
        <f>J45/0.1</f>
        <v>1.7999999999999998</v>
      </c>
      <c r="J45" s="15">
        <v>0.18</v>
      </c>
      <c r="K45" s="103"/>
      <c r="L45" s="99"/>
      <c r="M45" s="103"/>
      <c r="N45" s="103"/>
      <c r="O45" s="17">
        <f>N44*J45</f>
        <v>22.973399999999998</v>
      </c>
      <c r="P45" s="99"/>
      <c r="Q45" s="105"/>
      <c r="R45" s="18">
        <f>Q44*J45</f>
        <v>27.5688</v>
      </c>
    </row>
    <row r="46" spans="2:18" ht="21.75" customHeight="1">
      <c r="B46" s="99">
        <v>18</v>
      </c>
      <c r="C46" s="114" t="s">
        <v>35</v>
      </c>
      <c r="D46" s="26"/>
      <c r="E46" s="99">
        <v>150</v>
      </c>
      <c r="F46" s="15" t="s">
        <v>21</v>
      </c>
      <c r="G46" s="15">
        <f>1*0.6*0.05</f>
        <v>0.03</v>
      </c>
      <c r="H46" s="15">
        <v>4</v>
      </c>
      <c r="I46" s="16">
        <f>J46/0.05</f>
        <v>2.4</v>
      </c>
      <c r="J46" s="15">
        <v>0.12</v>
      </c>
      <c r="K46" s="103">
        <v>133.64000000000001</v>
      </c>
      <c r="L46" s="104">
        <f>$L$7</f>
        <v>0.2</v>
      </c>
      <c r="M46" s="103">
        <f>ROUND(K46*L46,2)</f>
        <v>26.73</v>
      </c>
      <c r="N46" s="103">
        <f>K46+M46</f>
        <v>160.37</v>
      </c>
      <c r="O46" s="17">
        <f>N46*J46</f>
        <v>19.244399999999999</v>
      </c>
      <c r="P46" s="104">
        <f>$P$7</f>
        <v>0.2</v>
      </c>
      <c r="Q46" s="105">
        <f>ROUND(N46*(1+P46),2)</f>
        <v>192.44</v>
      </c>
      <c r="R46" s="18">
        <f>Q46*J46</f>
        <v>23.0928</v>
      </c>
    </row>
    <row r="47" spans="2:18" ht="21.75" customHeight="1">
      <c r="B47" s="99"/>
      <c r="C47" s="115"/>
      <c r="D47" s="27"/>
      <c r="E47" s="99"/>
      <c r="F47" s="15" t="s">
        <v>22</v>
      </c>
      <c r="G47" s="15">
        <f>1*0.6*0.1</f>
        <v>0.06</v>
      </c>
      <c r="H47" s="15">
        <v>2</v>
      </c>
      <c r="I47" s="16">
        <f>J47/0.1</f>
        <v>1.2</v>
      </c>
      <c r="J47" s="15">
        <v>0.12</v>
      </c>
      <c r="K47" s="103"/>
      <c r="L47" s="99"/>
      <c r="M47" s="103"/>
      <c r="N47" s="103"/>
      <c r="O47" s="17">
        <f>N46*J47</f>
        <v>19.244399999999999</v>
      </c>
      <c r="P47" s="99"/>
      <c r="Q47" s="105"/>
      <c r="R47" s="18">
        <f>Q46*J47</f>
        <v>23.0928</v>
      </c>
    </row>
    <row r="48" spans="2:18" ht="21.75" customHeight="1">
      <c r="B48" s="99">
        <v>19</v>
      </c>
      <c r="C48" s="115"/>
      <c r="D48" s="27"/>
      <c r="E48" s="99">
        <v>160</v>
      </c>
      <c r="F48" s="15" t="s">
        <v>21</v>
      </c>
      <c r="G48" s="15">
        <f>1*0.6*0.05</f>
        <v>0.03</v>
      </c>
      <c r="H48" s="15">
        <v>4</v>
      </c>
      <c r="I48" s="16">
        <f>J48/0.05</f>
        <v>2.4</v>
      </c>
      <c r="J48" s="15">
        <v>0.12</v>
      </c>
      <c r="K48" s="103">
        <v>140.47</v>
      </c>
      <c r="L48" s="104">
        <f>$L$7</f>
        <v>0.2</v>
      </c>
      <c r="M48" s="103">
        <f>ROUND(K48*L48,2)</f>
        <v>28.09</v>
      </c>
      <c r="N48" s="103">
        <f>K48+M48</f>
        <v>168.56</v>
      </c>
      <c r="O48" s="17">
        <f>N48*J48</f>
        <v>20.2272</v>
      </c>
      <c r="P48" s="104">
        <f>$P$7</f>
        <v>0.2</v>
      </c>
      <c r="Q48" s="105">
        <f>ROUND(N48*(1+P48),2)</f>
        <v>202.27</v>
      </c>
      <c r="R48" s="18">
        <f>Q48*J48</f>
        <v>24.272400000000001</v>
      </c>
    </row>
    <row r="49" spans="2:18" ht="21.75" customHeight="1">
      <c r="B49" s="99"/>
      <c r="C49" s="116"/>
      <c r="D49" s="28"/>
      <c r="E49" s="99"/>
      <c r="F49" s="15" t="s">
        <v>22</v>
      </c>
      <c r="G49" s="15">
        <f>1*0.6*0.1</f>
        <v>0.06</v>
      </c>
      <c r="H49" s="15">
        <v>2</v>
      </c>
      <c r="I49" s="16">
        <f>J49/0.1</f>
        <v>1.2</v>
      </c>
      <c r="J49" s="15">
        <v>0.12</v>
      </c>
      <c r="K49" s="103"/>
      <c r="L49" s="99"/>
      <c r="M49" s="103"/>
      <c r="N49" s="103"/>
      <c r="O49" s="17">
        <f>N48*J49</f>
        <v>20.2272</v>
      </c>
      <c r="P49" s="99"/>
      <c r="Q49" s="105"/>
      <c r="R49" s="18">
        <f>Q48*J49</f>
        <v>24.272400000000001</v>
      </c>
    </row>
    <row r="50" spans="2:18" ht="39" customHeight="1">
      <c r="B50" s="29">
        <v>20</v>
      </c>
      <c r="C50" s="114" t="s">
        <v>36</v>
      </c>
      <c r="D50" s="109"/>
      <c r="E50" s="29">
        <v>170</v>
      </c>
      <c r="F50" s="15" t="s">
        <v>21</v>
      </c>
      <c r="G50" s="15">
        <f>1*0.6*0.05</f>
        <v>0.03</v>
      </c>
      <c r="H50" s="15">
        <v>4</v>
      </c>
      <c r="I50" s="16">
        <f>J50/0.05</f>
        <v>2.4</v>
      </c>
      <c r="J50" s="15">
        <v>0.12</v>
      </c>
      <c r="K50" s="17">
        <v>147.30000000000001</v>
      </c>
      <c r="L50" s="30">
        <f>$L$7</f>
        <v>0.2</v>
      </c>
      <c r="M50" s="17">
        <f>ROUND(K50*L50,2)</f>
        <v>29.46</v>
      </c>
      <c r="N50" s="17">
        <f>K50+M50</f>
        <v>176.76000000000002</v>
      </c>
      <c r="O50" s="17">
        <f>N50*J50</f>
        <v>21.211200000000002</v>
      </c>
      <c r="P50" s="30">
        <f>$P$7</f>
        <v>0.2</v>
      </c>
      <c r="Q50" s="31">
        <f>ROUND(N50*(1+P50),2)</f>
        <v>212.11</v>
      </c>
      <c r="R50" s="31">
        <f>Q50*J50</f>
        <v>25.453199999999999</v>
      </c>
    </row>
    <row r="51" spans="2:18" ht="39" customHeight="1">
      <c r="B51" s="29">
        <v>21</v>
      </c>
      <c r="C51" s="117"/>
      <c r="D51" s="111"/>
      <c r="E51" s="29">
        <v>180</v>
      </c>
      <c r="F51" s="15" t="s">
        <v>21</v>
      </c>
      <c r="G51" s="15">
        <f>1*0.6*0.05</f>
        <v>0.03</v>
      </c>
      <c r="H51" s="15">
        <v>4</v>
      </c>
      <c r="I51" s="16">
        <f>J51/0.05</f>
        <v>2.4</v>
      </c>
      <c r="J51" s="15">
        <v>0.12</v>
      </c>
      <c r="K51" s="17">
        <v>154.13</v>
      </c>
      <c r="L51" s="30">
        <f>$L$7</f>
        <v>0.2</v>
      </c>
      <c r="M51" s="17">
        <f>ROUND(K51*L51,2)</f>
        <v>30.83</v>
      </c>
      <c r="N51" s="17">
        <f>K51+M51</f>
        <v>184.95999999999998</v>
      </c>
      <c r="O51" s="17">
        <f>N51*J51</f>
        <v>22.195199999999996</v>
      </c>
      <c r="P51" s="30">
        <f>$P$7</f>
        <v>0.2</v>
      </c>
      <c r="Q51" s="31">
        <f>ROUND(N51*(1+P51),2)</f>
        <v>221.95</v>
      </c>
      <c r="R51" s="31">
        <f>Q51*J51</f>
        <v>26.633999999999997</v>
      </c>
    </row>
    <row r="52" spans="2:18" ht="76.5" customHeight="1">
      <c r="B52" s="29">
        <v>22</v>
      </c>
      <c r="C52" s="32" t="s">
        <v>37</v>
      </c>
      <c r="D52" s="33"/>
      <c r="E52" s="29">
        <v>200</v>
      </c>
      <c r="F52" s="15" t="s">
        <v>21</v>
      </c>
      <c r="G52" s="15">
        <f>1*0.6*0.05</f>
        <v>0.03</v>
      </c>
      <c r="H52" s="15">
        <v>4</v>
      </c>
      <c r="I52" s="16">
        <f>J52/0.05</f>
        <v>2.4</v>
      </c>
      <c r="J52" s="15">
        <v>0.12</v>
      </c>
      <c r="K52" s="17">
        <v>167.78</v>
      </c>
      <c r="L52" s="30">
        <f>$L$7</f>
        <v>0.2</v>
      </c>
      <c r="M52" s="17">
        <f>ROUND(K52*L52,2)</f>
        <v>33.56</v>
      </c>
      <c r="N52" s="17">
        <f>K52+M52</f>
        <v>201.34</v>
      </c>
      <c r="O52" s="17">
        <f>N52*J52</f>
        <v>24.160799999999998</v>
      </c>
      <c r="P52" s="30">
        <f>$P$7</f>
        <v>0.2</v>
      </c>
      <c r="Q52" s="31">
        <f>ROUND(N52*(1+P52),2)</f>
        <v>241.61</v>
      </c>
      <c r="R52" s="31">
        <f>Q52*J52</f>
        <v>28.993200000000002</v>
      </c>
    </row>
  </sheetData>
  <mergeCells count="187">
    <mergeCell ref="Q48:Q49"/>
    <mergeCell ref="C50:C51"/>
    <mergeCell ref="D50:D51"/>
    <mergeCell ref="N46:N47"/>
    <mergeCell ref="P46:P47"/>
    <mergeCell ref="Q46:Q47"/>
    <mergeCell ref="B48:B49"/>
    <mergeCell ref="E48:E49"/>
    <mergeCell ref="K48:K49"/>
    <mergeCell ref="L48:L49"/>
    <mergeCell ref="M48:M49"/>
    <mergeCell ref="N48:N49"/>
    <mergeCell ref="P48:P49"/>
    <mergeCell ref="B46:B47"/>
    <mergeCell ref="C46:C49"/>
    <mergeCell ref="E46:E47"/>
    <mergeCell ref="K46:K47"/>
    <mergeCell ref="L46:L47"/>
    <mergeCell ref="M46:M47"/>
    <mergeCell ref="Q42:Q43"/>
    <mergeCell ref="B44:B45"/>
    <mergeCell ref="E44:E45"/>
    <mergeCell ref="K44:K45"/>
    <mergeCell ref="L44:L45"/>
    <mergeCell ref="M44:M45"/>
    <mergeCell ref="N44:N45"/>
    <mergeCell ref="P44:P45"/>
    <mergeCell ref="Q44:Q45"/>
    <mergeCell ref="C41:K41"/>
    <mergeCell ref="B42:B43"/>
    <mergeCell ref="C42:C45"/>
    <mergeCell ref="E42:E43"/>
    <mergeCell ref="K42:K43"/>
    <mergeCell ref="L42:L43"/>
    <mergeCell ref="M42:M43"/>
    <mergeCell ref="N42:N43"/>
    <mergeCell ref="P42:P43"/>
    <mergeCell ref="B39:B40"/>
    <mergeCell ref="C39:C40"/>
    <mergeCell ref="E39:E40"/>
    <mergeCell ref="K39:K40"/>
    <mergeCell ref="L39:L40"/>
    <mergeCell ref="M39:M40"/>
    <mergeCell ref="N39:N40"/>
    <mergeCell ref="P39:P40"/>
    <mergeCell ref="Q39:Q40"/>
    <mergeCell ref="B37:B38"/>
    <mergeCell ref="C37:C38"/>
    <mergeCell ref="E37:E38"/>
    <mergeCell ref="K37:K38"/>
    <mergeCell ref="L37:L38"/>
    <mergeCell ref="M37:M38"/>
    <mergeCell ref="N37:N38"/>
    <mergeCell ref="P37:P38"/>
    <mergeCell ref="Q37:Q38"/>
    <mergeCell ref="Q30:Q31"/>
    <mergeCell ref="N32:N33"/>
    <mergeCell ref="P32:P33"/>
    <mergeCell ref="Q32:Q33"/>
    <mergeCell ref="C34:K34"/>
    <mergeCell ref="B35:B36"/>
    <mergeCell ref="C35:C36"/>
    <mergeCell ref="E35:E36"/>
    <mergeCell ref="K35:K36"/>
    <mergeCell ref="L35:L36"/>
    <mergeCell ref="M35:M36"/>
    <mergeCell ref="B32:B33"/>
    <mergeCell ref="C32:C33"/>
    <mergeCell ref="E32:E33"/>
    <mergeCell ref="K32:K33"/>
    <mergeCell ref="L32:L33"/>
    <mergeCell ref="M32:M33"/>
    <mergeCell ref="N35:N36"/>
    <mergeCell ref="P35:P36"/>
    <mergeCell ref="Q35:Q36"/>
    <mergeCell ref="Q26:Q27"/>
    <mergeCell ref="B28:B29"/>
    <mergeCell ref="E28:E29"/>
    <mergeCell ref="K28:K29"/>
    <mergeCell ref="L28:L29"/>
    <mergeCell ref="M28:M29"/>
    <mergeCell ref="N28:N29"/>
    <mergeCell ref="P28:P29"/>
    <mergeCell ref="Q28:Q29"/>
    <mergeCell ref="B26:B27"/>
    <mergeCell ref="C26:C31"/>
    <mergeCell ref="D26:D31"/>
    <mergeCell ref="E26:E27"/>
    <mergeCell ref="K26:K27"/>
    <mergeCell ref="L26:L27"/>
    <mergeCell ref="M26:M27"/>
    <mergeCell ref="N26:N27"/>
    <mergeCell ref="P26:P27"/>
    <mergeCell ref="B30:B31"/>
    <mergeCell ref="E30:E31"/>
    <mergeCell ref="K30:K31"/>
    <mergeCell ref="L30:L31"/>
    <mergeCell ref="M30:M31"/>
    <mergeCell ref="N30:N31"/>
    <mergeCell ref="P30:P31"/>
    <mergeCell ref="C23:K23"/>
    <mergeCell ref="B24:B25"/>
    <mergeCell ref="C24:C25"/>
    <mergeCell ref="E24:E25"/>
    <mergeCell ref="K24:K25"/>
    <mergeCell ref="L24:L25"/>
    <mergeCell ref="P19:P20"/>
    <mergeCell ref="Q19:Q20"/>
    <mergeCell ref="B21:B22"/>
    <mergeCell ref="E21:E22"/>
    <mergeCell ref="K21:K22"/>
    <mergeCell ref="L21:L22"/>
    <mergeCell ref="M21:M22"/>
    <mergeCell ref="N21:N22"/>
    <mergeCell ref="P21:P22"/>
    <mergeCell ref="Q21:Q22"/>
    <mergeCell ref="M24:M25"/>
    <mergeCell ref="N24:N25"/>
    <mergeCell ref="P24:P25"/>
    <mergeCell ref="Q24:Q25"/>
    <mergeCell ref="Q16:Q17"/>
    <mergeCell ref="C18:K18"/>
    <mergeCell ref="B19:B20"/>
    <mergeCell ref="C19:C22"/>
    <mergeCell ref="E19:E20"/>
    <mergeCell ref="K19:K20"/>
    <mergeCell ref="L19:L20"/>
    <mergeCell ref="M19:M20"/>
    <mergeCell ref="N19:N20"/>
    <mergeCell ref="B16:B17"/>
    <mergeCell ref="E16:E17"/>
    <mergeCell ref="K16:K17"/>
    <mergeCell ref="L16:L17"/>
    <mergeCell ref="M16:M17"/>
    <mergeCell ref="N16:N17"/>
    <mergeCell ref="Q12:Q13"/>
    <mergeCell ref="B14:B15"/>
    <mergeCell ref="E14:E15"/>
    <mergeCell ref="K14:K15"/>
    <mergeCell ref="L14:L15"/>
    <mergeCell ref="M14:M15"/>
    <mergeCell ref="N14:N15"/>
    <mergeCell ref="P14:P15"/>
    <mergeCell ref="Q14:Q15"/>
    <mergeCell ref="B12:B13"/>
    <mergeCell ref="E12:E13"/>
    <mergeCell ref="K12:K13"/>
    <mergeCell ref="L12:L13"/>
    <mergeCell ref="M12:M13"/>
    <mergeCell ref="N12:N13"/>
    <mergeCell ref="Q8:Q9"/>
    <mergeCell ref="B10:B11"/>
    <mergeCell ref="E10:E11"/>
    <mergeCell ref="K10:K11"/>
    <mergeCell ref="L10:L11"/>
    <mergeCell ref="M10:M11"/>
    <mergeCell ref="N10:N11"/>
    <mergeCell ref="P10:P11"/>
    <mergeCell ref="Q10:Q11"/>
    <mergeCell ref="C7:K7"/>
    <mergeCell ref="B8:B9"/>
    <mergeCell ref="C8:C17"/>
    <mergeCell ref="E8:E9"/>
    <mergeCell ref="K8:K9"/>
    <mergeCell ref="L8:L9"/>
    <mergeCell ref="M8:M9"/>
    <mergeCell ref="N8:N9"/>
    <mergeCell ref="P8:P9"/>
    <mergeCell ref="P12:P13"/>
    <mergeCell ref="P16:P17"/>
    <mergeCell ref="B1:R1"/>
    <mergeCell ref="C3:K3"/>
    <mergeCell ref="C4:K4"/>
    <mergeCell ref="B5:B6"/>
    <mergeCell ref="C5:D6"/>
    <mergeCell ref="E5:E6"/>
    <mergeCell ref="F5:F6"/>
    <mergeCell ref="G5:G6"/>
    <mergeCell ref="H5:J5"/>
    <mergeCell ref="K5:K6"/>
    <mergeCell ref="R5:R6"/>
    <mergeCell ref="L5:L6"/>
    <mergeCell ref="M5:M6"/>
    <mergeCell ref="N5:N6"/>
    <mergeCell ref="O5:O6"/>
    <mergeCell ref="P5:P6"/>
    <mergeCell ref="Q5:Q6"/>
  </mergeCells>
  <pageMargins left="0.59055118110236227" right="0.19685039370078741" top="0.39370078740157483" bottom="0.19685039370078741" header="0.51181102362204722" footer="0.51181102362204722"/>
  <pageSetup paperSize="9" scale="4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indexed="53"/>
  </sheetPr>
  <dimension ref="B1:BT531"/>
  <sheetViews>
    <sheetView tabSelected="1" view="pageBreakPreview" zoomScale="90" zoomScaleNormal="80" zoomScaleSheetLayoutView="90" workbookViewId="0">
      <selection activeCell="J12" sqref="J12:K13"/>
    </sheetView>
  </sheetViews>
  <sheetFormatPr defaultRowHeight="12.75"/>
  <cols>
    <col min="1" max="1" width="5.28515625" style="1" customWidth="1"/>
    <col min="2" max="2" width="6.140625" style="1" customWidth="1"/>
    <col min="3" max="3" width="25.42578125" style="1" customWidth="1"/>
    <col min="4" max="4" width="25.5703125" style="87" customWidth="1"/>
    <col min="5" max="5" width="14.7109375" style="1" customWidth="1"/>
    <col min="6" max="7" width="19.140625" style="1" hidden="1" customWidth="1"/>
    <col min="8" max="8" width="11.140625" style="1" hidden="1" customWidth="1"/>
    <col min="9" max="9" width="10.42578125" style="1" hidden="1" customWidth="1"/>
    <col min="10" max="14" width="16.85546875" style="1" customWidth="1"/>
    <col min="15" max="256" width="9.140625" style="1"/>
    <col min="257" max="257" width="5.28515625" style="1" customWidth="1"/>
    <col min="258" max="258" width="6.140625" style="1" customWidth="1"/>
    <col min="259" max="259" width="25.42578125" style="1" customWidth="1"/>
    <col min="260" max="260" width="25.5703125" style="1" customWidth="1"/>
    <col min="261" max="261" width="14.7109375" style="1" customWidth="1"/>
    <col min="262" max="265" width="0" style="1" hidden="1" customWidth="1"/>
    <col min="266" max="270" width="16.85546875" style="1" customWidth="1"/>
    <col min="271" max="512" width="9.140625" style="1"/>
    <col min="513" max="513" width="5.28515625" style="1" customWidth="1"/>
    <col min="514" max="514" width="6.140625" style="1" customWidth="1"/>
    <col min="515" max="515" width="25.42578125" style="1" customWidth="1"/>
    <col min="516" max="516" width="25.5703125" style="1" customWidth="1"/>
    <col min="517" max="517" width="14.7109375" style="1" customWidth="1"/>
    <col min="518" max="521" width="0" style="1" hidden="1" customWidth="1"/>
    <col min="522" max="526" width="16.85546875" style="1" customWidth="1"/>
    <col min="527" max="768" width="9.140625" style="1"/>
    <col min="769" max="769" width="5.28515625" style="1" customWidth="1"/>
    <col min="770" max="770" width="6.140625" style="1" customWidth="1"/>
    <col min="771" max="771" width="25.42578125" style="1" customWidth="1"/>
    <col min="772" max="772" width="25.5703125" style="1" customWidth="1"/>
    <col min="773" max="773" width="14.7109375" style="1" customWidth="1"/>
    <col min="774" max="777" width="0" style="1" hidden="1" customWidth="1"/>
    <col min="778" max="782" width="16.85546875" style="1" customWidth="1"/>
    <col min="783" max="1024" width="9.140625" style="1"/>
    <col min="1025" max="1025" width="5.28515625" style="1" customWidth="1"/>
    <col min="1026" max="1026" width="6.140625" style="1" customWidth="1"/>
    <col min="1027" max="1027" width="25.42578125" style="1" customWidth="1"/>
    <col min="1028" max="1028" width="25.5703125" style="1" customWidth="1"/>
    <col min="1029" max="1029" width="14.7109375" style="1" customWidth="1"/>
    <col min="1030" max="1033" width="0" style="1" hidden="1" customWidth="1"/>
    <col min="1034" max="1038" width="16.85546875" style="1" customWidth="1"/>
    <col min="1039" max="1280" width="9.140625" style="1"/>
    <col min="1281" max="1281" width="5.28515625" style="1" customWidth="1"/>
    <col min="1282" max="1282" width="6.140625" style="1" customWidth="1"/>
    <col min="1283" max="1283" width="25.42578125" style="1" customWidth="1"/>
    <col min="1284" max="1284" width="25.5703125" style="1" customWidth="1"/>
    <col min="1285" max="1285" width="14.7109375" style="1" customWidth="1"/>
    <col min="1286" max="1289" width="0" style="1" hidden="1" customWidth="1"/>
    <col min="1290" max="1294" width="16.85546875" style="1" customWidth="1"/>
    <col min="1295" max="1536" width="9.140625" style="1"/>
    <col min="1537" max="1537" width="5.28515625" style="1" customWidth="1"/>
    <col min="1538" max="1538" width="6.140625" style="1" customWidth="1"/>
    <col min="1539" max="1539" width="25.42578125" style="1" customWidth="1"/>
    <col min="1540" max="1540" width="25.5703125" style="1" customWidth="1"/>
    <col min="1541" max="1541" width="14.7109375" style="1" customWidth="1"/>
    <col min="1542" max="1545" width="0" style="1" hidden="1" customWidth="1"/>
    <col min="1546" max="1550" width="16.85546875" style="1" customWidth="1"/>
    <col min="1551" max="1792" width="9.140625" style="1"/>
    <col min="1793" max="1793" width="5.28515625" style="1" customWidth="1"/>
    <col min="1794" max="1794" width="6.140625" style="1" customWidth="1"/>
    <col min="1795" max="1795" width="25.42578125" style="1" customWidth="1"/>
    <col min="1796" max="1796" width="25.5703125" style="1" customWidth="1"/>
    <col min="1797" max="1797" width="14.7109375" style="1" customWidth="1"/>
    <col min="1798" max="1801" width="0" style="1" hidden="1" customWidth="1"/>
    <col min="1802" max="1806" width="16.85546875" style="1" customWidth="1"/>
    <col min="1807" max="2048" width="9.140625" style="1"/>
    <col min="2049" max="2049" width="5.28515625" style="1" customWidth="1"/>
    <col min="2050" max="2050" width="6.140625" style="1" customWidth="1"/>
    <col min="2051" max="2051" width="25.42578125" style="1" customWidth="1"/>
    <col min="2052" max="2052" width="25.5703125" style="1" customWidth="1"/>
    <col min="2053" max="2053" width="14.7109375" style="1" customWidth="1"/>
    <col min="2054" max="2057" width="0" style="1" hidden="1" customWidth="1"/>
    <col min="2058" max="2062" width="16.85546875" style="1" customWidth="1"/>
    <col min="2063" max="2304" width="9.140625" style="1"/>
    <col min="2305" max="2305" width="5.28515625" style="1" customWidth="1"/>
    <col min="2306" max="2306" width="6.140625" style="1" customWidth="1"/>
    <col min="2307" max="2307" width="25.42578125" style="1" customWidth="1"/>
    <col min="2308" max="2308" width="25.5703125" style="1" customWidth="1"/>
    <col min="2309" max="2309" width="14.7109375" style="1" customWidth="1"/>
    <col min="2310" max="2313" width="0" style="1" hidden="1" customWidth="1"/>
    <col min="2314" max="2318" width="16.85546875" style="1" customWidth="1"/>
    <col min="2319" max="2560" width="9.140625" style="1"/>
    <col min="2561" max="2561" width="5.28515625" style="1" customWidth="1"/>
    <col min="2562" max="2562" width="6.140625" style="1" customWidth="1"/>
    <col min="2563" max="2563" width="25.42578125" style="1" customWidth="1"/>
    <col min="2564" max="2564" width="25.5703125" style="1" customWidth="1"/>
    <col min="2565" max="2565" width="14.7109375" style="1" customWidth="1"/>
    <col min="2566" max="2569" width="0" style="1" hidden="1" customWidth="1"/>
    <col min="2570" max="2574" width="16.85546875" style="1" customWidth="1"/>
    <col min="2575" max="2816" width="9.140625" style="1"/>
    <col min="2817" max="2817" width="5.28515625" style="1" customWidth="1"/>
    <col min="2818" max="2818" width="6.140625" style="1" customWidth="1"/>
    <col min="2819" max="2819" width="25.42578125" style="1" customWidth="1"/>
    <col min="2820" max="2820" width="25.5703125" style="1" customWidth="1"/>
    <col min="2821" max="2821" width="14.7109375" style="1" customWidth="1"/>
    <col min="2822" max="2825" width="0" style="1" hidden="1" customWidth="1"/>
    <col min="2826" max="2830" width="16.85546875" style="1" customWidth="1"/>
    <col min="2831" max="3072" width="9.140625" style="1"/>
    <col min="3073" max="3073" width="5.28515625" style="1" customWidth="1"/>
    <col min="3074" max="3074" width="6.140625" style="1" customWidth="1"/>
    <col min="3075" max="3075" width="25.42578125" style="1" customWidth="1"/>
    <col min="3076" max="3076" width="25.5703125" style="1" customWidth="1"/>
    <col min="3077" max="3077" width="14.7109375" style="1" customWidth="1"/>
    <col min="3078" max="3081" width="0" style="1" hidden="1" customWidth="1"/>
    <col min="3082" max="3086" width="16.85546875" style="1" customWidth="1"/>
    <col min="3087" max="3328" width="9.140625" style="1"/>
    <col min="3329" max="3329" width="5.28515625" style="1" customWidth="1"/>
    <col min="3330" max="3330" width="6.140625" style="1" customWidth="1"/>
    <col min="3331" max="3331" width="25.42578125" style="1" customWidth="1"/>
    <col min="3332" max="3332" width="25.5703125" style="1" customWidth="1"/>
    <col min="3333" max="3333" width="14.7109375" style="1" customWidth="1"/>
    <col min="3334" max="3337" width="0" style="1" hidden="1" customWidth="1"/>
    <col min="3338" max="3342" width="16.85546875" style="1" customWidth="1"/>
    <col min="3343" max="3584" width="9.140625" style="1"/>
    <col min="3585" max="3585" width="5.28515625" style="1" customWidth="1"/>
    <col min="3586" max="3586" width="6.140625" style="1" customWidth="1"/>
    <col min="3587" max="3587" width="25.42578125" style="1" customWidth="1"/>
    <col min="3588" max="3588" width="25.5703125" style="1" customWidth="1"/>
    <col min="3589" max="3589" width="14.7109375" style="1" customWidth="1"/>
    <col min="3590" max="3593" width="0" style="1" hidden="1" customWidth="1"/>
    <col min="3594" max="3598" width="16.85546875" style="1" customWidth="1"/>
    <col min="3599" max="3840" width="9.140625" style="1"/>
    <col min="3841" max="3841" width="5.28515625" style="1" customWidth="1"/>
    <col min="3842" max="3842" width="6.140625" style="1" customWidth="1"/>
    <col min="3843" max="3843" width="25.42578125" style="1" customWidth="1"/>
    <col min="3844" max="3844" width="25.5703125" style="1" customWidth="1"/>
    <col min="3845" max="3845" width="14.7109375" style="1" customWidth="1"/>
    <col min="3846" max="3849" width="0" style="1" hidden="1" customWidth="1"/>
    <col min="3850" max="3854" width="16.85546875" style="1" customWidth="1"/>
    <col min="3855" max="4096" width="9.140625" style="1"/>
    <col min="4097" max="4097" width="5.28515625" style="1" customWidth="1"/>
    <col min="4098" max="4098" width="6.140625" style="1" customWidth="1"/>
    <col min="4099" max="4099" width="25.42578125" style="1" customWidth="1"/>
    <col min="4100" max="4100" width="25.5703125" style="1" customWidth="1"/>
    <col min="4101" max="4101" width="14.7109375" style="1" customWidth="1"/>
    <col min="4102" max="4105" width="0" style="1" hidden="1" customWidth="1"/>
    <col min="4106" max="4110" width="16.85546875" style="1" customWidth="1"/>
    <col min="4111" max="4352" width="9.140625" style="1"/>
    <col min="4353" max="4353" width="5.28515625" style="1" customWidth="1"/>
    <col min="4354" max="4354" width="6.140625" style="1" customWidth="1"/>
    <col min="4355" max="4355" width="25.42578125" style="1" customWidth="1"/>
    <col min="4356" max="4356" width="25.5703125" style="1" customWidth="1"/>
    <col min="4357" max="4357" width="14.7109375" style="1" customWidth="1"/>
    <col min="4358" max="4361" width="0" style="1" hidden="1" customWidth="1"/>
    <col min="4362" max="4366" width="16.85546875" style="1" customWidth="1"/>
    <col min="4367" max="4608" width="9.140625" style="1"/>
    <col min="4609" max="4609" width="5.28515625" style="1" customWidth="1"/>
    <col min="4610" max="4610" width="6.140625" style="1" customWidth="1"/>
    <col min="4611" max="4611" width="25.42578125" style="1" customWidth="1"/>
    <col min="4612" max="4612" width="25.5703125" style="1" customWidth="1"/>
    <col min="4613" max="4613" width="14.7109375" style="1" customWidth="1"/>
    <col min="4614" max="4617" width="0" style="1" hidden="1" customWidth="1"/>
    <col min="4618" max="4622" width="16.85546875" style="1" customWidth="1"/>
    <col min="4623" max="4864" width="9.140625" style="1"/>
    <col min="4865" max="4865" width="5.28515625" style="1" customWidth="1"/>
    <col min="4866" max="4866" width="6.140625" style="1" customWidth="1"/>
    <col min="4867" max="4867" width="25.42578125" style="1" customWidth="1"/>
    <col min="4868" max="4868" width="25.5703125" style="1" customWidth="1"/>
    <col min="4869" max="4869" width="14.7109375" style="1" customWidth="1"/>
    <col min="4870" max="4873" width="0" style="1" hidden="1" customWidth="1"/>
    <col min="4874" max="4878" width="16.85546875" style="1" customWidth="1"/>
    <col min="4879" max="5120" width="9.140625" style="1"/>
    <col min="5121" max="5121" width="5.28515625" style="1" customWidth="1"/>
    <col min="5122" max="5122" width="6.140625" style="1" customWidth="1"/>
    <col min="5123" max="5123" width="25.42578125" style="1" customWidth="1"/>
    <col min="5124" max="5124" width="25.5703125" style="1" customWidth="1"/>
    <col min="5125" max="5125" width="14.7109375" style="1" customWidth="1"/>
    <col min="5126" max="5129" width="0" style="1" hidden="1" customWidth="1"/>
    <col min="5130" max="5134" width="16.85546875" style="1" customWidth="1"/>
    <col min="5135" max="5376" width="9.140625" style="1"/>
    <col min="5377" max="5377" width="5.28515625" style="1" customWidth="1"/>
    <col min="5378" max="5378" width="6.140625" style="1" customWidth="1"/>
    <col min="5379" max="5379" width="25.42578125" style="1" customWidth="1"/>
    <col min="5380" max="5380" width="25.5703125" style="1" customWidth="1"/>
    <col min="5381" max="5381" width="14.7109375" style="1" customWidth="1"/>
    <col min="5382" max="5385" width="0" style="1" hidden="1" customWidth="1"/>
    <col min="5386" max="5390" width="16.85546875" style="1" customWidth="1"/>
    <col min="5391" max="5632" width="9.140625" style="1"/>
    <col min="5633" max="5633" width="5.28515625" style="1" customWidth="1"/>
    <col min="5634" max="5634" width="6.140625" style="1" customWidth="1"/>
    <col min="5635" max="5635" width="25.42578125" style="1" customWidth="1"/>
    <col min="5636" max="5636" width="25.5703125" style="1" customWidth="1"/>
    <col min="5637" max="5637" width="14.7109375" style="1" customWidth="1"/>
    <col min="5638" max="5641" width="0" style="1" hidden="1" customWidth="1"/>
    <col min="5642" max="5646" width="16.85546875" style="1" customWidth="1"/>
    <col min="5647" max="5888" width="9.140625" style="1"/>
    <col min="5889" max="5889" width="5.28515625" style="1" customWidth="1"/>
    <col min="5890" max="5890" width="6.140625" style="1" customWidth="1"/>
    <col min="5891" max="5891" width="25.42578125" style="1" customWidth="1"/>
    <col min="5892" max="5892" width="25.5703125" style="1" customWidth="1"/>
    <col min="5893" max="5893" width="14.7109375" style="1" customWidth="1"/>
    <col min="5894" max="5897" width="0" style="1" hidden="1" customWidth="1"/>
    <col min="5898" max="5902" width="16.85546875" style="1" customWidth="1"/>
    <col min="5903" max="6144" width="9.140625" style="1"/>
    <col min="6145" max="6145" width="5.28515625" style="1" customWidth="1"/>
    <col min="6146" max="6146" width="6.140625" style="1" customWidth="1"/>
    <col min="6147" max="6147" width="25.42578125" style="1" customWidth="1"/>
    <col min="6148" max="6148" width="25.5703125" style="1" customWidth="1"/>
    <col min="6149" max="6149" width="14.7109375" style="1" customWidth="1"/>
    <col min="6150" max="6153" width="0" style="1" hidden="1" customWidth="1"/>
    <col min="6154" max="6158" width="16.85546875" style="1" customWidth="1"/>
    <col min="6159" max="6400" width="9.140625" style="1"/>
    <col min="6401" max="6401" width="5.28515625" style="1" customWidth="1"/>
    <col min="6402" max="6402" width="6.140625" style="1" customWidth="1"/>
    <col min="6403" max="6403" width="25.42578125" style="1" customWidth="1"/>
    <col min="6404" max="6404" width="25.5703125" style="1" customWidth="1"/>
    <col min="6405" max="6405" width="14.7109375" style="1" customWidth="1"/>
    <col min="6406" max="6409" width="0" style="1" hidden="1" customWidth="1"/>
    <col min="6410" max="6414" width="16.85546875" style="1" customWidth="1"/>
    <col min="6415" max="6656" width="9.140625" style="1"/>
    <col min="6657" max="6657" width="5.28515625" style="1" customWidth="1"/>
    <col min="6658" max="6658" width="6.140625" style="1" customWidth="1"/>
    <col min="6659" max="6659" width="25.42578125" style="1" customWidth="1"/>
    <col min="6660" max="6660" width="25.5703125" style="1" customWidth="1"/>
    <col min="6661" max="6661" width="14.7109375" style="1" customWidth="1"/>
    <col min="6662" max="6665" width="0" style="1" hidden="1" customWidth="1"/>
    <col min="6666" max="6670" width="16.85546875" style="1" customWidth="1"/>
    <col min="6671" max="6912" width="9.140625" style="1"/>
    <col min="6913" max="6913" width="5.28515625" style="1" customWidth="1"/>
    <col min="6914" max="6914" width="6.140625" style="1" customWidth="1"/>
    <col min="6915" max="6915" width="25.42578125" style="1" customWidth="1"/>
    <col min="6916" max="6916" width="25.5703125" style="1" customWidth="1"/>
    <col min="6917" max="6917" width="14.7109375" style="1" customWidth="1"/>
    <col min="6918" max="6921" width="0" style="1" hidden="1" customWidth="1"/>
    <col min="6922" max="6926" width="16.85546875" style="1" customWidth="1"/>
    <col min="6927" max="7168" width="9.140625" style="1"/>
    <col min="7169" max="7169" width="5.28515625" style="1" customWidth="1"/>
    <col min="7170" max="7170" width="6.140625" style="1" customWidth="1"/>
    <col min="7171" max="7171" width="25.42578125" style="1" customWidth="1"/>
    <col min="7172" max="7172" width="25.5703125" style="1" customWidth="1"/>
    <col min="7173" max="7173" width="14.7109375" style="1" customWidth="1"/>
    <col min="7174" max="7177" width="0" style="1" hidden="1" customWidth="1"/>
    <col min="7178" max="7182" width="16.85546875" style="1" customWidth="1"/>
    <col min="7183" max="7424" width="9.140625" style="1"/>
    <col min="7425" max="7425" width="5.28515625" style="1" customWidth="1"/>
    <col min="7426" max="7426" width="6.140625" style="1" customWidth="1"/>
    <col min="7427" max="7427" width="25.42578125" style="1" customWidth="1"/>
    <col min="7428" max="7428" width="25.5703125" style="1" customWidth="1"/>
    <col min="7429" max="7429" width="14.7109375" style="1" customWidth="1"/>
    <col min="7430" max="7433" width="0" style="1" hidden="1" customWidth="1"/>
    <col min="7434" max="7438" width="16.85546875" style="1" customWidth="1"/>
    <col min="7439" max="7680" width="9.140625" style="1"/>
    <col min="7681" max="7681" width="5.28515625" style="1" customWidth="1"/>
    <col min="7682" max="7682" width="6.140625" style="1" customWidth="1"/>
    <col min="7683" max="7683" width="25.42578125" style="1" customWidth="1"/>
    <col min="7684" max="7684" width="25.5703125" style="1" customWidth="1"/>
    <col min="7685" max="7685" width="14.7109375" style="1" customWidth="1"/>
    <col min="7686" max="7689" width="0" style="1" hidden="1" customWidth="1"/>
    <col min="7690" max="7694" width="16.85546875" style="1" customWidth="1"/>
    <col min="7695" max="7936" width="9.140625" style="1"/>
    <col min="7937" max="7937" width="5.28515625" style="1" customWidth="1"/>
    <col min="7938" max="7938" width="6.140625" style="1" customWidth="1"/>
    <col min="7939" max="7939" width="25.42578125" style="1" customWidth="1"/>
    <col min="7940" max="7940" width="25.5703125" style="1" customWidth="1"/>
    <col min="7941" max="7941" width="14.7109375" style="1" customWidth="1"/>
    <col min="7942" max="7945" width="0" style="1" hidden="1" customWidth="1"/>
    <col min="7946" max="7950" width="16.85546875" style="1" customWidth="1"/>
    <col min="7951" max="8192" width="9.140625" style="1"/>
    <col min="8193" max="8193" width="5.28515625" style="1" customWidth="1"/>
    <col min="8194" max="8194" width="6.140625" style="1" customWidth="1"/>
    <col min="8195" max="8195" width="25.42578125" style="1" customWidth="1"/>
    <col min="8196" max="8196" width="25.5703125" style="1" customWidth="1"/>
    <col min="8197" max="8197" width="14.7109375" style="1" customWidth="1"/>
    <col min="8198" max="8201" width="0" style="1" hidden="1" customWidth="1"/>
    <col min="8202" max="8206" width="16.85546875" style="1" customWidth="1"/>
    <col min="8207" max="8448" width="9.140625" style="1"/>
    <col min="8449" max="8449" width="5.28515625" style="1" customWidth="1"/>
    <col min="8450" max="8450" width="6.140625" style="1" customWidth="1"/>
    <col min="8451" max="8451" width="25.42578125" style="1" customWidth="1"/>
    <col min="8452" max="8452" width="25.5703125" style="1" customWidth="1"/>
    <col min="8453" max="8453" width="14.7109375" style="1" customWidth="1"/>
    <col min="8454" max="8457" width="0" style="1" hidden="1" customWidth="1"/>
    <col min="8458" max="8462" width="16.85546875" style="1" customWidth="1"/>
    <col min="8463" max="8704" width="9.140625" style="1"/>
    <col min="8705" max="8705" width="5.28515625" style="1" customWidth="1"/>
    <col min="8706" max="8706" width="6.140625" style="1" customWidth="1"/>
    <col min="8707" max="8707" width="25.42578125" style="1" customWidth="1"/>
    <col min="8708" max="8708" width="25.5703125" style="1" customWidth="1"/>
    <col min="8709" max="8709" width="14.7109375" style="1" customWidth="1"/>
    <col min="8710" max="8713" width="0" style="1" hidden="1" customWidth="1"/>
    <col min="8714" max="8718" width="16.85546875" style="1" customWidth="1"/>
    <col min="8719" max="8960" width="9.140625" style="1"/>
    <col min="8961" max="8961" width="5.28515625" style="1" customWidth="1"/>
    <col min="8962" max="8962" width="6.140625" style="1" customWidth="1"/>
    <col min="8963" max="8963" width="25.42578125" style="1" customWidth="1"/>
    <col min="8964" max="8964" width="25.5703125" style="1" customWidth="1"/>
    <col min="8965" max="8965" width="14.7109375" style="1" customWidth="1"/>
    <col min="8966" max="8969" width="0" style="1" hidden="1" customWidth="1"/>
    <col min="8970" max="8974" width="16.85546875" style="1" customWidth="1"/>
    <col min="8975" max="9216" width="9.140625" style="1"/>
    <col min="9217" max="9217" width="5.28515625" style="1" customWidth="1"/>
    <col min="9218" max="9218" width="6.140625" style="1" customWidth="1"/>
    <col min="9219" max="9219" width="25.42578125" style="1" customWidth="1"/>
    <col min="9220" max="9220" width="25.5703125" style="1" customWidth="1"/>
    <col min="9221" max="9221" width="14.7109375" style="1" customWidth="1"/>
    <col min="9222" max="9225" width="0" style="1" hidden="1" customWidth="1"/>
    <col min="9226" max="9230" width="16.85546875" style="1" customWidth="1"/>
    <col min="9231" max="9472" width="9.140625" style="1"/>
    <col min="9473" max="9473" width="5.28515625" style="1" customWidth="1"/>
    <col min="9474" max="9474" width="6.140625" style="1" customWidth="1"/>
    <col min="9475" max="9475" width="25.42578125" style="1" customWidth="1"/>
    <col min="9476" max="9476" width="25.5703125" style="1" customWidth="1"/>
    <col min="9477" max="9477" width="14.7109375" style="1" customWidth="1"/>
    <col min="9478" max="9481" width="0" style="1" hidden="1" customWidth="1"/>
    <col min="9482" max="9486" width="16.85546875" style="1" customWidth="1"/>
    <col min="9487" max="9728" width="9.140625" style="1"/>
    <col min="9729" max="9729" width="5.28515625" style="1" customWidth="1"/>
    <col min="9730" max="9730" width="6.140625" style="1" customWidth="1"/>
    <col min="9731" max="9731" width="25.42578125" style="1" customWidth="1"/>
    <col min="9732" max="9732" width="25.5703125" style="1" customWidth="1"/>
    <col min="9733" max="9733" width="14.7109375" style="1" customWidth="1"/>
    <col min="9734" max="9737" width="0" style="1" hidden="1" customWidth="1"/>
    <col min="9738" max="9742" width="16.85546875" style="1" customWidth="1"/>
    <col min="9743" max="9984" width="9.140625" style="1"/>
    <col min="9985" max="9985" width="5.28515625" style="1" customWidth="1"/>
    <col min="9986" max="9986" width="6.140625" style="1" customWidth="1"/>
    <col min="9987" max="9987" width="25.42578125" style="1" customWidth="1"/>
    <col min="9988" max="9988" width="25.5703125" style="1" customWidth="1"/>
    <col min="9989" max="9989" width="14.7109375" style="1" customWidth="1"/>
    <col min="9990" max="9993" width="0" style="1" hidden="1" customWidth="1"/>
    <col min="9994" max="9998" width="16.85546875" style="1" customWidth="1"/>
    <col min="9999" max="10240" width="9.140625" style="1"/>
    <col min="10241" max="10241" width="5.28515625" style="1" customWidth="1"/>
    <col min="10242" max="10242" width="6.140625" style="1" customWidth="1"/>
    <col min="10243" max="10243" width="25.42578125" style="1" customWidth="1"/>
    <col min="10244" max="10244" width="25.5703125" style="1" customWidth="1"/>
    <col min="10245" max="10245" width="14.7109375" style="1" customWidth="1"/>
    <col min="10246" max="10249" width="0" style="1" hidden="1" customWidth="1"/>
    <col min="10250" max="10254" width="16.85546875" style="1" customWidth="1"/>
    <col min="10255" max="10496" width="9.140625" style="1"/>
    <col min="10497" max="10497" width="5.28515625" style="1" customWidth="1"/>
    <col min="10498" max="10498" width="6.140625" style="1" customWidth="1"/>
    <col min="10499" max="10499" width="25.42578125" style="1" customWidth="1"/>
    <col min="10500" max="10500" width="25.5703125" style="1" customWidth="1"/>
    <col min="10501" max="10501" width="14.7109375" style="1" customWidth="1"/>
    <col min="10502" max="10505" width="0" style="1" hidden="1" customWidth="1"/>
    <col min="10506" max="10510" width="16.85546875" style="1" customWidth="1"/>
    <col min="10511" max="10752" width="9.140625" style="1"/>
    <col min="10753" max="10753" width="5.28515625" style="1" customWidth="1"/>
    <col min="10754" max="10754" width="6.140625" style="1" customWidth="1"/>
    <col min="10755" max="10755" width="25.42578125" style="1" customWidth="1"/>
    <col min="10756" max="10756" width="25.5703125" style="1" customWidth="1"/>
    <col min="10757" max="10757" width="14.7109375" style="1" customWidth="1"/>
    <col min="10758" max="10761" width="0" style="1" hidden="1" customWidth="1"/>
    <col min="10762" max="10766" width="16.85546875" style="1" customWidth="1"/>
    <col min="10767" max="11008" width="9.140625" style="1"/>
    <col min="11009" max="11009" width="5.28515625" style="1" customWidth="1"/>
    <col min="11010" max="11010" width="6.140625" style="1" customWidth="1"/>
    <col min="11011" max="11011" width="25.42578125" style="1" customWidth="1"/>
    <col min="11012" max="11012" width="25.5703125" style="1" customWidth="1"/>
    <col min="11013" max="11013" width="14.7109375" style="1" customWidth="1"/>
    <col min="11014" max="11017" width="0" style="1" hidden="1" customWidth="1"/>
    <col min="11018" max="11022" width="16.85546875" style="1" customWidth="1"/>
    <col min="11023" max="11264" width="9.140625" style="1"/>
    <col min="11265" max="11265" width="5.28515625" style="1" customWidth="1"/>
    <col min="11266" max="11266" width="6.140625" style="1" customWidth="1"/>
    <col min="11267" max="11267" width="25.42578125" style="1" customWidth="1"/>
    <col min="11268" max="11268" width="25.5703125" style="1" customWidth="1"/>
    <col min="11269" max="11269" width="14.7109375" style="1" customWidth="1"/>
    <col min="11270" max="11273" width="0" style="1" hidden="1" customWidth="1"/>
    <col min="11274" max="11278" width="16.85546875" style="1" customWidth="1"/>
    <col min="11279" max="11520" width="9.140625" style="1"/>
    <col min="11521" max="11521" width="5.28515625" style="1" customWidth="1"/>
    <col min="11522" max="11522" width="6.140625" style="1" customWidth="1"/>
    <col min="11523" max="11523" width="25.42578125" style="1" customWidth="1"/>
    <col min="11524" max="11524" width="25.5703125" style="1" customWidth="1"/>
    <col min="11525" max="11525" width="14.7109375" style="1" customWidth="1"/>
    <col min="11526" max="11529" width="0" style="1" hidden="1" customWidth="1"/>
    <col min="11530" max="11534" width="16.85546875" style="1" customWidth="1"/>
    <col min="11535" max="11776" width="9.140625" style="1"/>
    <col min="11777" max="11777" width="5.28515625" style="1" customWidth="1"/>
    <col min="11778" max="11778" width="6.140625" style="1" customWidth="1"/>
    <col min="11779" max="11779" width="25.42578125" style="1" customWidth="1"/>
    <col min="11780" max="11780" width="25.5703125" style="1" customWidth="1"/>
    <col min="11781" max="11781" width="14.7109375" style="1" customWidth="1"/>
    <col min="11782" max="11785" width="0" style="1" hidden="1" customWidth="1"/>
    <col min="11786" max="11790" width="16.85546875" style="1" customWidth="1"/>
    <col min="11791" max="12032" width="9.140625" style="1"/>
    <col min="12033" max="12033" width="5.28515625" style="1" customWidth="1"/>
    <col min="12034" max="12034" width="6.140625" style="1" customWidth="1"/>
    <col min="12035" max="12035" width="25.42578125" style="1" customWidth="1"/>
    <col min="12036" max="12036" width="25.5703125" style="1" customWidth="1"/>
    <col min="12037" max="12037" width="14.7109375" style="1" customWidth="1"/>
    <col min="12038" max="12041" width="0" style="1" hidden="1" customWidth="1"/>
    <col min="12042" max="12046" width="16.85546875" style="1" customWidth="1"/>
    <col min="12047" max="12288" width="9.140625" style="1"/>
    <col min="12289" max="12289" width="5.28515625" style="1" customWidth="1"/>
    <col min="12290" max="12290" width="6.140625" style="1" customWidth="1"/>
    <col min="12291" max="12291" width="25.42578125" style="1" customWidth="1"/>
    <col min="12292" max="12292" width="25.5703125" style="1" customWidth="1"/>
    <col min="12293" max="12293" width="14.7109375" style="1" customWidth="1"/>
    <col min="12294" max="12297" width="0" style="1" hidden="1" customWidth="1"/>
    <col min="12298" max="12302" width="16.85546875" style="1" customWidth="1"/>
    <col min="12303" max="12544" width="9.140625" style="1"/>
    <col min="12545" max="12545" width="5.28515625" style="1" customWidth="1"/>
    <col min="12546" max="12546" width="6.140625" style="1" customWidth="1"/>
    <col min="12547" max="12547" width="25.42578125" style="1" customWidth="1"/>
    <col min="12548" max="12548" width="25.5703125" style="1" customWidth="1"/>
    <col min="12549" max="12549" width="14.7109375" style="1" customWidth="1"/>
    <col min="12550" max="12553" width="0" style="1" hidden="1" customWidth="1"/>
    <col min="12554" max="12558" width="16.85546875" style="1" customWidth="1"/>
    <col min="12559" max="12800" width="9.140625" style="1"/>
    <col min="12801" max="12801" width="5.28515625" style="1" customWidth="1"/>
    <col min="12802" max="12802" width="6.140625" style="1" customWidth="1"/>
    <col min="12803" max="12803" width="25.42578125" style="1" customWidth="1"/>
    <col min="12804" max="12804" width="25.5703125" style="1" customWidth="1"/>
    <col min="12805" max="12805" width="14.7109375" style="1" customWidth="1"/>
    <col min="12806" max="12809" width="0" style="1" hidden="1" customWidth="1"/>
    <col min="12810" max="12814" width="16.85546875" style="1" customWidth="1"/>
    <col min="12815" max="13056" width="9.140625" style="1"/>
    <col min="13057" max="13057" width="5.28515625" style="1" customWidth="1"/>
    <col min="13058" max="13058" width="6.140625" style="1" customWidth="1"/>
    <col min="13059" max="13059" width="25.42578125" style="1" customWidth="1"/>
    <col min="13060" max="13060" width="25.5703125" style="1" customWidth="1"/>
    <col min="13061" max="13061" width="14.7109375" style="1" customWidth="1"/>
    <col min="13062" max="13065" width="0" style="1" hidden="1" customWidth="1"/>
    <col min="13066" max="13070" width="16.85546875" style="1" customWidth="1"/>
    <col min="13071" max="13312" width="9.140625" style="1"/>
    <col min="13313" max="13313" width="5.28515625" style="1" customWidth="1"/>
    <col min="13314" max="13314" width="6.140625" style="1" customWidth="1"/>
    <col min="13315" max="13315" width="25.42578125" style="1" customWidth="1"/>
    <col min="13316" max="13316" width="25.5703125" style="1" customWidth="1"/>
    <col min="13317" max="13317" width="14.7109375" style="1" customWidth="1"/>
    <col min="13318" max="13321" width="0" style="1" hidden="1" customWidth="1"/>
    <col min="13322" max="13326" width="16.85546875" style="1" customWidth="1"/>
    <col min="13327" max="13568" width="9.140625" style="1"/>
    <col min="13569" max="13569" width="5.28515625" style="1" customWidth="1"/>
    <col min="13570" max="13570" width="6.140625" style="1" customWidth="1"/>
    <col min="13571" max="13571" width="25.42578125" style="1" customWidth="1"/>
    <col min="13572" max="13572" width="25.5703125" style="1" customWidth="1"/>
    <col min="13573" max="13573" width="14.7109375" style="1" customWidth="1"/>
    <col min="13574" max="13577" width="0" style="1" hidden="1" customWidth="1"/>
    <col min="13578" max="13582" width="16.85546875" style="1" customWidth="1"/>
    <col min="13583" max="13824" width="9.140625" style="1"/>
    <col min="13825" max="13825" width="5.28515625" style="1" customWidth="1"/>
    <col min="13826" max="13826" width="6.140625" style="1" customWidth="1"/>
    <col min="13827" max="13827" width="25.42578125" style="1" customWidth="1"/>
    <col min="13828" max="13828" width="25.5703125" style="1" customWidth="1"/>
    <col min="13829" max="13829" width="14.7109375" style="1" customWidth="1"/>
    <col min="13830" max="13833" width="0" style="1" hidden="1" customWidth="1"/>
    <col min="13834" max="13838" width="16.85546875" style="1" customWidth="1"/>
    <col min="13839" max="14080" width="9.140625" style="1"/>
    <col min="14081" max="14081" width="5.28515625" style="1" customWidth="1"/>
    <col min="14082" max="14082" width="6.140625" style="1" customWidth="1"/>
    <col min="14083" max="14083" width="25.42578125" style="1" customWidth="1"/>
    <col min="14084" max="14084" width="25.5703125" style="1" customWidth="1"/>
    <col min="14085" max="14085" width="14.7109375" style="1" customWidth="1"/>
    <col min="14086" max="14089" width="0" style="1" hidden="1" customWidth="1"/>
    <col min="14090" max="14094" width="16.85546875" style="1" customWidth="1"/>
    <col min="14095" max="14336" width="9.140625" style="1"/>
    <col min="14337" max="14337" width="5.28515625" style="1" customWidth="1"/>
    <col min="14338" max="14338" width="6.140625" style="1" customWidth="1"/>
    <col min="14339" max="14339" width="25.42578125" style="1" customWidth="1"/>
    <col min="14340" max="14340" width="25.5703125" style="1" customWidth="1"/>
    <col min="14341" max="14341" width="14.7109375" style="1" customWidth="1"/>
    <col min="14342" max="14345" width="0" style="1" hidden="1" customWidth="1"/>
    <col min="14346" max="14350" width="16.85546875" style="1" customWidth="1"/>
    <col min="14351" max="14592" width="9.140625" style="1"/>
    <col min="14593" max="14593" width="5.28515625" style="1" customWidth="1"/>
    <col min="14594" max="14594" width="6.140625" style="1" customWidth="1"/>
    <col min="14595" max="14595" width="25.42578125" style="1" customWidth="1"/>
    <col min="14596" max="14596" width="25.5703125" style="1" customWidth="1"/>
    <col min="14597" max="14597" width="14.7109375" style="1" customWidth="1"/>
    <col min="14598" max="14601" width="0" style="1" hidden="1" customWidth="1"/>
    <col min="14602" max="14606" width="16.85546875" style="1" customWidth="1"/>
    <col min="14607" max="14848" width="9.140625" style="1"/>
    <col min="14849" max="14849" width="5.28515625" style="1" customWidth="1"/>
    <col min="14850" max="14850" width="6.140625" style="1" customWidth="1"/>
    <col min="14851" max="14851" width="25.42578125" style="1" customWidth="1"/>
    <col min="14852" max="14852" width="25.5703125" style="1" customWidth="1"/>
    <col min="14853" max="14853" width="14.7109375" style="1" customWidth="1"/>
    <col min="14854" max="14857" width="0" style="1" hidden="1" customWidth="1"/>
    <col min="14858" max="14862" width="16.85546875" style="1" customWidth="1"/>
    <col min="14863" max="15104" width="9.140625" style="1"/>
    <col min="15105" max="15105" width="5.28515625" style="1" customWidth="1"/>
    <col min="15106" max="15106" width="6.140625" style="1" customWidth="1"/>
    <col min="15107" max="15107" width="25.42578125" style="1" customWidth="1"/>
    <col min="15108" max="15108" width="25.5703125" style="1" customWidth="1"/>
    <col min="15109" max="15109" width="14.7109375" style="1" customWidth="1"/>
    <col min="15110" max="15113" width="0" style="1" hidden="1" customWidth="1"/>
    <col min="15114" max="15118" width="16.85546875" style="1" customWidth="1"/>
    <col min="15119" max="15360" width="9.140625" style="1"/>
    <col min="15361" max="15361" width="5.28515625" style="1" customWidth="1"/>
    <col min="15362" max="15362" width="6.140625" style="1" customWidth="1"/>
    <col min="15363" max="15363" width="25.42578125" style="1" customWidth="1"/>
    <col min="15364" max="15364" width="25.5703125" style="1" customWidth="1"/>
    <col min="15365" max="15365" width="14.7109375" style="1" customWidth="1"/>
    <col min="15366" max="15369" width="0" style="1" hidden="1" customWidth="1"/>
    <col min="15370" max="15374" width="16.85546875" style="1" customWidth="1"/>
    <col min="15375" max="15616" width="9.140625" style="1"/>
    <col min="15617" max="15617" width="5.28515625" style="1" customWidth="1"/>
    <col min="15618" max="15618" width="6.140625" style="1" customWidth="1"/>
    <col min="15619" max="15619" width="25.42578125" style="1" customWidth="1"/>
    <col min="15620" max="15620" width="25.5703125" style="1" customWidth="1"/>
    <col min="15621" max="15621" width="14.7109375" style="1" customWidth="1"/>
    <col min="15622" max="15625" width="0" style="1" hidden="1" customWidth="1"/>
    <col min="15626" max="15630" width="16.85546875" style="1" customWidth="1"/>
    <col min="15631" max="15872" width="9.140625" style="1"/>
    <col min="15873" max="15873" width="5.28515625" style="1" customWidth="1"/>
    <col min="15874" max="15874" width="6.140625" style="1" customWidth="1"/>
    <col min="15875" max="15875" width="25.42578125" style="1" customWidth="1"/>
    <col min="15876" max="15876" width="25.5703125" style="1" customWidth="1"/>
    <col min="15877" max="15877" width="14.7109375" style="1" customWidth="1"/>
    <col min="15878" max="15881" width="0" style="1" hidden="1" customWidth="1"/>
    <col min="15882" max="15886" width="16.85546875" style="1" customWidth="1"/>
    <col min="15887" max="16128" width="9.140625" style="1"/>
    <col min="16129" max="16129" width="5.28515625" style="1" customWidth="1"/>
    <col min="16130" max="16130" width="6.140625" style="1" customWidth="1"/>
    <col min="16131" max="16131" width="25.42578125" style="1" customWidth="1"/>
    <col min="16132" max="16132" width="25.5703125" style="1" customWidth="1"/>
    <col min="16133" max="16133" width="14.7109375" style="1" customWidth="1"/>
    <col min="16134" max="16137" width="0" style="1" hidden="1" customWidth="1"/>
    <col min="16138" max="16142" width="16.85546875" style="1" customWidth="1"/>
    <col min="16143" max="16384" width="9.140625" style="1"/>
  </cols>
  <sheetData>
    <row r="1" spans="2:72" ht="97.5" customHeight="1">
      <c r="B1" s="138" t="s">
        <v>38</v>
      </c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</row>
    <row r="2" spans="2:72" ht="7.5" customHeight="1">
      <c r="C2" s="35"/>
      <c r="D2" s="36"/>
      <c r="E2" s="36"/>
      <c r="F2" s="36"/>
      <c r="G2" s="36"/>
      <c r="H2" s="36"/>
      <c r="I2" s="37"/>
      <c r="J2" s="37"/>
      <c r="K2" s="37"/>
      <c r="L2" s="37"/>
      <c r="M2" s="37"/>
      <c r="N2" s="37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</row>
    <row r="3" spans="2:72" ht="30.75" customHeight="1">
      <c r="C3" s="89" t="s">
        <v>103</v>
      </c>
      <c r="D3" s="89"/>
      <c r="E3" s="89"/>
      <c r="F3" s="89"/>
      <c r="G3" s="89"/>
      <c r="H3" s="89"/>
      <c r="I3" s="89"/>
      <c r="J3" s="89"/>
      <c r="K3" s="89"/>
      <c r="L3" s="37"/>
      <c r="M3" s="37"/>
      <c r="N3" s="37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</row>
    <row r="4" spans="2:72" ht="18" customHeight="1">
      <c r="C4" s="139" t="s">
        <v>39</v>
      </c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</row>
    <row r="5" spans="2:72" ht="54" customHeight="1">
      <c r="C5" s="140" t="s">
        <v>40</v>
      </c>
      <c r="D5" s="140"/>
      <c r="E5" s="140"/>
      <c r="F5" s="140"/>
      <c r="G5" s="140"/>
      <c r="H5" s="140"/>
      <c r="I5" s="140"/>
      <c r="J5" s="140"/>
      <c r="K5" s="140"/>
      <c r="L5" s="140"/>
      <c r="M5" s="38"/>
      <c r="N5" s="38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</row>
    <row r="6" spans="2:72" ht="49.5" customHeight="1">
      <c r="C6" s="140" t="s">
        <v>41</v>
      </c>
      <c r="D6" s="140"/>
      <c r="E6" s="140"/>
      <c r="F6" s="140"/>
      <c r="G6" s="140"/>
      <c r="H6" s="140"/>
      <c r="I6" s="140"/>
      <c r="J6" s="140"/>
      <c r="K6" s="140"/>
      <c r="L6" s="140"/>
      <c r="M6" s="38"/>
      <c r="N6" s="38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</row>
    <row r="7" spans="2:72" ht="15" customHeight="1">
      <c r="C7" s="141" t="s">
        <v>42</v>
      </c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</row>
    <row r="8" spans="2:72" ht="10.15" customHeight="1">
      <c r="C8" s="39"/>
      <c r="D8" s="40"/>
      <c r="E8" s="39"/>
      <c r="F8" s="39"/>
      <c r="G8" s="41"/>
      <c r="H8" s="39"/>
      <c r="I8" s="42"/>
      <c r="J8" s="42"/>
      <c r="K8" s="42"/>
      <c r="L8" s="42"/>
      <c r="M8" s="42"/>
      <c r="N8" s="42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</row>
    <row r="9" spans="2:72" ht="21.75" customHeight="1">
      <c r="C9" s="132" t="s">
        <v>43</v>
      </c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</row>
    <row r="10" spans="2:72" ht="21.75" customHeight="1">
      <c r="C10" s="133" t="s">
        <v>44</v>
      </c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</row>
    <row r="11" spans="2:72" ht="17.25" customHeight="1">
      <c r="C11" s="134"/>
      <c r="D11" s="134"/>
      <c r="E11" s="134"/>
      <c r="F11" s="134"/>
      <c r="G11" s="134"/>
      <c r="H11" s="43"/>
      <c r="I11" s="44"/>
      <c r="J11" s="44"/>
      <c r="K11" s="44"/>
      <c r="L11" s="44"/>
      <c r="M11" s="44" t="s">
        <v>45</v>
      </c>
      <c r="N11" s="4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</row>
    <row r="12" spans="2:72" ht="40.5" customHeight="1">
      <c r="B12" s="92" t="s">
        <v>2</v>
      </c>
      <c r="C12" s="92" t="s">
        <v>46</v>
      </c>
      <c r="D12" s="135" t="s">
        <v>47</v>
      </c>
      <c r="E12" s="92" t="s">
        <v>48</v>
      </c>
      <c r="F12" s="127" t="s">
        <v>49</v>
      </c>
      <c r="G12" s="128"/>
      <c r="H12" s="125" t="s">
        <v>9</v>
      </c>
      <c r="I12" s="92" t="s">
        <v>10</v>
      </c>
      <c r="J12" s="92" t="s">
        <v>50</v>
      </c>
      <c r="K12" s="92" t="s">
        <v>12</v>
      </c>
      <c r="L12" s="92" t="s">
        <v>13</v>
      </c>
      <c r="M12" s="92" t="s">
        <v>51</v>
      </c>
      <c r="N12" s="92" t="s">
        <v>15</v>
      </c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</row>
    <row r="13" spans="2:72" ht="13.5" customHeight="1">
      <c r="B13" s="92"/>
      <c r="C13" s="92"/>
      <c r="D13" s="136"/>
      <c r="E13" s="137"/>
      <c r="F13" s="45" t="s">
        <v>52</v>
      </c>
      <c r="G13" s="45" t="s">
        <v>53</v>
      </c>
      <c r="H13" s="125"/>
      <c r="I13" s="92"/>
      <c r="J13" s="92"/>
      <c r="K13" s="92"/>
      <c r="L13" s="92"/>
      <c r="M13" s="92"/>
      <c r="N13" s="92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</row>
    <row r="14" spans="2:72" ht="21.75" customHeight="1">
      <c r="B14" s="46"/>
      <c r="C14" s="47" t="s">
        <v>54</v>
      </c>
      <c r="D14" s="47"/>
      <c r="E14" s="48"/>
      <c r="F14" s="49"/>
      <c r="G14" s="49"/>
      <c r="H14" s="50">
        <v>0.2</v>
      </c>
      <c r="I14" s="48"/>
      <c r="J14" s="48"/>
      <c r="K14" s="48"/>
      <c r="L14" s="50">
        <v>0.2</v>
      </c>
      <c r="M14" s="48"/>
      <c r="N14" s="51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</row>
    <row r="15" spans="2:72" ht="21.75" customHeight="1">
      <c r="B15" s="52">
        <v>1</v>
      </c>
      <c r="C15" s="130" t="s">
        <v>55</v>
      </c>
      <c r="D15" s="53" t="s">
        <v>56</v>
      </c>
      <c r="E15" s="54">
        <v>45</v>
      </c>
      <c r="F15" s="55">
        <f>G15/E15</f>
        <v>5.4193333333333333</v>
      </c>
      <c r="G15" s="55">
        <v>243.87</v>
      </c>
      <c r="H15" s="56">
        <f t="shared" ref="H15:H22" si="0">$H$14</f>
        <v>0.2</v>
      </c>
      <c r="I15" s="57">
        <f>ROUND(G15*H15,2)</f>
        <v>48.77</v>
      </c>
      <c r="J15" s="57">
        <f>K15/E15</f>
        <v>6.5031111111111111</v>
      </c>
      <c r="K15" s="57">
        <f>G15+I15</f>
        <v>292.64</v>
      </c>
      <c r="L15" s="56">
        <f t="shared" ref="L15:L22" si="1">$L$14</f>
        <v>0.2</v>
      </c>
      <c r="M15" s="58">
        <f>N15/E15</f>
        <v>7.8037777777777784</v>
      </c>
      <c r="N15" s="58">
        <f>ROUND(K15*(1+L15),2)</f>
        <v>351.17</v>
      </c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</row>
    <row r="16" spans="2:72" ht="21.75" customHeight="1">
      <c r="B16" s="52">
        <v>2</v>
      </c>
      <c r="C16" s="131"/>
      <c r="D16" s="53" t="s">
        <v>57</v>
      </c>
      <c r="E16" s="54">
        <v>10</v>
      </c>
      <c r="F16" s="55">
        <f t="shared" ref="F16:F43" si="2">G16/E16</f>
        <v>6.117</v>
      </c>
      <c r="G16" s="59">
        <v>61.17</v>
      </c>
      <c r="H16" s="56">
        <f t="shared" si="0"/>
        <v>0.2</v>
      </c>
      <c r="I16" s="57">
        <f t="shared" ref="I16:I42" si="3">ROUND(G16*H16,2)</f>
        <v>12.23</v>
      </c>
      <c r="J16" s="57">
        <f t="shared" ref="J16:J42" si="4">K16/E16</f>
        <v>7.3400000000000007</v>
      </c>
      <c r="K16" s="57">
        <f t="shared" ref="K16:K43" si="5">G16+I16</f>
        <v>73.400000000000006</v>
      </c>
      <c r="L16" s="56">
        <f t="shared" si="1"/>
        <v>0.2</v>
      </c>
      <c r="M16" s="58">
        <f t="shared" ref="M16:M43" si="6">N16/E16</f>
        <v>8.8079999999999998</v>
      </c>
      <c r="N16" s="58">
        <f t="shared" ref="N16:N43" si="7">ROUND(K16*(1+L16),2)</f>
        <v>88.08</v>
      </c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</row>
    <row r="17" spans="2:72" ht="21.75" customHeight="1">
      <c r="B17" s="52">
        <v>3</v>
      </c>
      <c r="C17" s="60" t="s">
        <v>58</v>
      </c>
      <c r="D17" s="53" t="s">
        <v>59</v>
      </c>
      <c r="E17" s="54">
        <v>30</v>
      </c>
      <c r="F17" s="55">
        <f t="shared" si="2"/>
        <v>6.7690000000000001</v>
      </c>
      <c r="G17" s="59">
        <v>203.07</v>
      </c>
      <c r="H17" s="56">
        <f t="shared" si="0"/>
        <v>0.2</v>
      </c>
      <c r="I17" s="57">
        <f t="shared" si="3"/>
        <v>40.61</v>
      </c>
      <c r="J17" s="57">
        <f t="shared" si="4"/>
        <v>8.1226666666666674</v>
      </c>
      <c r="K17" s="57">
        <f t="shared" si="5"/>
        <v>243.68</v>
      </c>
      <c r="L17" s="56">
        <f t="shared" si="1"/>
        <v>0.2</v>
      </c>
      <c r="M17" s="58">
        <f t="shared" si="6"/>
        <v>9.7473333333333336</v>
      </c>
      <c r="N17" s="58">
        <f t="shared" si="7"/>
        <v>292.42</v>
      </c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</row>
    <row r="18" spans="2:72" ht="21.75" customHeight="1">
      <c r="B18" s="52">
        <v>4</v>
      </c>
      <c r="C18" s="60" t="s">
        <v>60</v>
      </c>
      <c r="D18" s="53" t="s">
        <v>61</v>
      </c>
      <c r="E18" s="54">
        <v>24</v>
      </c>
      <c r="F18" s="55">
        <f t="shared" si="2"/>
        <v>8.4637499999999992</v>
      </c>
      <c r="G18" s="59">
        <v>203.13</v>
      </c>
      <c r="H18" s="56">
        <f t="shared" si="0"/>
        <v>0.2</v>
      </c>
      <c r="I18" s="57">
        <f t="shared" si="3"/>
        <v>40.630000000000003</v>
      </c>
      <c r="J18" s="57">
        <f t="shared" si="4"/>
        <v>10.156666666666666</v>
      </c>
      <c r="K18" s="57">
        <f t="shared" si="5"/>
        <v>243.76</v>
      </c>
      <c r="L18" s="56">
        <f t="shared" si="1"/>
        <v>0.2</v>
      </c>
      <c r="M18" s="58">
        <f t="shared" si="6"/>
        <v>12.187916666666666</v>
      </c>
      <c r="N18" s="58">
        <f t="shared" si="7"/>
        <v>292.51</v>
      </c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</row>
    <row r="19" spans="2:72" ht="21.75" customHeight="1">
      <c r="B19" s="52">
        <v>5</v>
      </c>
      <c r="C19" s="60" t="s">
        <v>62</v>
      </c>
      <c r="D19" s="53" t="s">
        <v>63</v>
      </c>
      <c r="E19" s="54">
        <v>15</v>
      </c>
      <c r="F19" s="55">
        <f t="shared" si="2"/>
        <v>11.488</v>
      </c>
      <c r="G19" s="59">
        <v>172.32</v>
      </c>
      <c r="H19" s="56">
        <f t="shared" si="0"/>
        <v>0.2</v>
      </c>
      <c r="I19" s="57">
        <f t="shared" si="3"/>
        <v>34.46</v>
      </c>
      <c r="J19" s="57">
        <f t="shared" si="4"/>
        <v>13.785333333333334</v>
      </c>
      <c r="K19" s="57">
        <f t="shared" si="5"/>
        <v>206.78</v>
      </c>
      <c r="L19" s="56">
        <f t="shared" si="1"/>
        <v>0.2</v>
      </c>
      <c r="M19" s="58">
        <f t="shared" si="6"/>
        <v>16.542666666666666</v>
      </c>
      <c r="N19" s="58">
        <f t="shared" si="7"/>
        <v>248.14</v>
      </c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</row>
    <row r="20" spans="2:72" ht="21.75" customHeight="1">
      <c r="B20" s="52">
        <v>6</v>
      </c>
      <c r="C20" s="60" t="s">
        <v>64</v>
      </c>
      <c r="D20" s="53" t="s">
        <v>65</v>
      </c>
      <c r="E20" s="54">
        <v>15</v>
      </c>
      <c r="F20" s="55">
        <f t="shared" si="2"/>
        <v>13.808</v>
      </c>
      <c r="G20" s="59">
        <v>207.12</v>
      </c>
      <c r="H20" s="56">
        <f t="shared" si="0"/>
        <v>0.2</v>
      </c>
      <c r="I20" s="57">
        <f t="shared" si="3"/>
        <v>41.42</v>
      </c>
      <c r="J20" s="57">
        <f t="shared" si="4"/>
        <v>16.569333333333336</v>
      </c>
      <c r="K20" s="57">
        <f t="shared" si="5"/>
        <v>248.54000000000002</v>
      </c>
      <c r="L20" s="56">
        <f t="shared" si="1"/>
        <v>0.2</v>
      </c>
      <c r="M20" s="58">
        <f t="shared" si="6"/>
        <v>19.883333333333333</v>
      </c>
      <c r="N20" s="58">
        <f t="shared" si="7"/>
        <v>298.25</v>
      </c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</row>
    <row r="21" spans="2:72" ht="21.75" customHeight="1">
      <c r="B21" s="52">
        <v>7</v>
      </c>
      <c r="C21" s="60" t="s">
        <v>66</v>
      </c>
      <c r="D21" s="53" t="s">
        <v>67</v>
      </c>
      <c r="E21" s="61">
        <v>12</v>
      </c>
      <c r="F21" s="55">
        <f t="shared" si="2"/>
        <v>16.5275</v>
      </c>
      <c r="G21" s="59">
        <v>198.33</v>
      </c>
      <c r="H21" s="56">
        <f t="shared" si="0"/>
        <v>0.2</v>
      </c>
      <c r="I21" s="57">
        <f t="shared" si="3"/>
        <v>39.67</v>
      </c>
      <c r="J21" s="57">
        <f t="shared" si="4"/>
        <v>19.833333333333332</v>
      </c>
      <c r="K21" s="57">
        <f t="shared" si="5"/>
        <v>238</v>
      </c>
      <c r="L21" s="56">
        <f t="shared" si="1"/>
        <v>0.2</v>
      </c>
      <c r="M21" s="58">
        <f t="shared" si="6"/>
        <v>23.8</v>
      </c>
      <c r="N21" s="58">
        <f t="shared" si="7"/>
        <v>285.60000000000002</v>
      </c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</row>
    <row r="22" spans="2:72" ht="21.75" customHeight="1">
      <c r="B22" s="52">
        <v>8</v>
      </c>
      <c r="C22" s="60" t="s">
        <v>68</v>
      </c>
      <c r="D22" s="53" t="s">
        <v>69</v>
      </c>
      <c r="E22" s="61">
        <v>12</v>
      </c>
      <c r="F22" s="55">
        <f t="shared" si="2"/>
        <v>17.6875</v>
      </c>
      <c r="G22" s="59">
        <v>212.25</v>
      </c>
      <c r="H22" s="56">
        <f t="shared" si="0"/>
        <v>0.2</v>
      </c>
      <c r="I22" s="57">
        <f t="shared" si="3"/>
        <v>42.45</v>
      </c>
      <c r="J22" s="57">
        <f t="shared" si="4"/>
        <v>21.224999999999998</v>
      </c>
      <c r="K22" s="57">
        <f t="shared" si="5"/>
        <v>254.7</v>
      </c>
      <c r="L22" s="56">
        <f t="shared" si="1"/>
        <v>0.2</v>
      </c>
      <c r="M22" s="58">
        <f t="shared" si="6"/>
        <v>25.47</v>
      </c>
      <c r="N22" s="58">
        <f t="shared" si="7"/>
        <v>305.64</v>
      </c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</row>
    <row r="23" spans="2:72" ht="21.75" customHeight="1">
      <c r="B23" s="46"/>
      <c r="C23" s="47" t="s">
        <v>70</v>
      </c>
      <c r="D23" s="47"/>
      <c r="E23" s="48"/>
      <c r="F23" s="49"/>
      <c r="G23" s="49"/>
      <c r="H23" s="50"/>
      <c r="I23" s="48"/>
      <c r="J23" s="48"/>
      <c r="K23" s="48"/>
      <c r="L23" s="50"/>
      <c r="M23" s="48"/>
      <c r="N23" s="51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</row>
    <row r="24" spans="2:72" ht="21.75" customHeight="1">
      <c r="B24" s="52">
        <v>9</v>
      </c>
      <c r="C24" s="129" t="s">
        <v>71</v>
      </c>
      <c r="D24" s="53" t="s">
        <v>56</v>
      </c>
      <c r="E24" s="54">
        <v>45</v>
      </c>
      <c r="F24" s="55">
        <f t="shared" si="2"/>
        <v>4.6093333333333328</v>
      </c>
      <c r="G24" s="59">
        <v>207.42</v>
      </c>
      <c r="H24" s="56">
        <f t="shared" ref="H24:H31" si="8">$H$14</f>
        <v>0.2</v>
      </c>
      <c r="I24" s="57">
        <f t="shared" si="3"/>
        <v>41.48</v>
      </c>
      <c r="J24" s="57">
        <f t="shared" si="4"/>
        <v>5.5311111111111106</v>
      </c>
      <c r="K24" s="57">
        <f t="shared" si="5"/>
        <v>248.89999999999998</v>
      </c>
      <c r="L24" s="56">
        <f t="shared" ref="L24:L31" si="9">$L$14</f>
        <v>0.2</v>
      </c>
      <c r="M24" s="58">
        <f t="shared" si="6"/>
        <v>6.6373333333333333</v>
      </c>
      <c r="N24" s="58">
        <f t="shared" si="7"/>
        <v>298.68</v>
      </c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</row>
    <row r="25" spans="2:72" ht="21.75" customHeight="1">
      <c r="B25" s="52">
        <v>10</v>
      </c>
      <c r="C25" s="129"/>
      <c r="D25" s="53" t="s">
        <v>57</v>
      </c>
      <c r="E25" s="54">
        <v>10</v>
      </c>
      <c r="F25" s="55">
        <f t="shared" si="2"/>
        <v>5.3070000000000004</v>
      </c>
      <c r="G25" s="59">
        <v>53.07</v>
      </c>
      <c r="H25" s="56">
        <f t="shared" si="8"/>
        <v>0.2</v>
      </c>
      <c r="I25" s="57">
        <f t="shared" si="3"/>
        <v>10.61</v>
      </c>
      <c r="J25" s="57">
        <f t="shared" si="4"/>
        <v>6.3680000000000003</v>
      </c>
      <c r="K25" s="57">
        <f t="shared" si="5"/>
        <v>63.68</v>
      </c>
      <c r="L25" s="56">
        <f t="shared" si="9"/>
        <v>0.2</v>
      </c>
      <c r="M25" s="58">
        <f t="shared" si="6"/>
        <v>7.6420000000000003</v>
      </c>
      <c r="N25" s="58">
        <f t="shared" si="7"/>
        <v>76.42</v>
      </c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</row>
    <row r="26" spans="2:72" ht="21.75" customHeight="1">
      <c r="B26" s="52">
        <v>11</v>
      </c>
      <c r="C26" s="60" t="s">
        <v>72</v>
      </c>
      <c r="D26" s="53" t="s">
        <v>59</v>
      </c>
      <c r="E26" s="54">
        <v>30</v>
      </c>
      <c r="F26" s="55">
        <f t="shared" si="2"/>
        <v>5.5789999999999997</v>
      </c>
      <c r="G26" s="59">
        <v>167.37</v>
      </c>
      <c r="H26" s="56">
        <f t="shared" si="8"/>
        <v>0.2</v>
      </c>
      <c r="I26" s="57">
        <f t="shared" si="3"/>
        <v>33.47</v>
      </c>
      <c r="J26" s="57">
        <f t="shared" si="4"/>
        <v>6.6946666666666665</v>
      </c>
      <c r="K26" s="57">
        <f t="shared" si="5"/>
        <v>200.84</v>
      </c>
      <c r="L26" s="56">
        <f t="shared" si="9"/>
        <v>0.2</v>
      </c>
      <c r="M26" s="58">
        <f t="shared" si="6"/>
        <v>8.033666666666667</v>
      </c>
      <c r="N26" s="58">
        <f t="shared" si="7"/>
        <v>241.01</v>
      </c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</row>
    <row r="27" spans="2:72" ht="21.75" customHeight="1">
      <c r="B27" s="52">
        <v>12</v>
      </c>
      <c r="C27" s="60" t="s">
        <v>73</v>
      </c>
      <c r="D27" s="53" t="s">
        <v>61</v>
      </c>
      <c r="E27" s="54">
        <v>24</v>
      </c>
      <c r="F27" s="55">
        <f t="shared" si="2"/>
        <v>6.9437500000000005</v>
      </c>
      <c r="G27" s="59">
        <v>166.65</v>
      </c>
      <c r="H27" s="56">
        <f t="shared" si="8"/>
        <v>0.2</v>
      </c>
      <c r="I27" s="57">
        <f t="shared" si="3"/>
        <v>33.33</v>
      </c>
      <c r="J27" s="57">
        <f t="shared" si="4"/>
        <v>8.3325000000000014</v>
      </c>
      <c r="K27" s="57">
        <f t="shared" si="5"/>
        <v>199.98000000000002</v>
      </c>
      <c r="L27" s="56">
        <f t="shared" si="9"/>
        <v>0.2</v>
      </c>
      <c r="M27" s="58">
        <f t="shared" si="6"/>
        <v>9.9991666666666656</v>
      </c>
      <c r="N27" s="58">
        <f t="shared" si="7"/>
        <v>239.98</v>
      </c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</row>
    <row r="28" spans="2:72" ht="21.75" customHeight="1">
      <c r="B28" s="52">
        <v>13</v>
      </c>
      <c r="C28" s="62" t="s">
        <v>74</v>
      </c>
      <c r="D28" s="53" t="s">
        <v>63</v>
      </c>
      <c r="E28" s="54">
        <v>15</v>
      </c>
      <c r="F28" s="55">
        <f t="shared" si="2"/>
        <v>9.1980000000000004</v>
      </c>
      <c r="G28" s="59">
        <v>137.97</v>
      </c>
      <c r="H28" s="56">
        <f t="shared" si="8"/>
        <v>0.2</v>
      </c>
      <c r="I28" s="57">
        <f t="shared" si="3"/>
        <v>27.59</v>
      </c>
      <c r="J28" s="57">
        <f t="shared" si="4"/>
        <v>11.037333333333333</v>
      </c>
      <c r="K28" s="57">
        <f t="shared" si="5"/>
        <v>165.56</v>
      </c>
      <c r="L28" s="56">
        <f t="shared" si="9"/>
        <v>0.2</v>
      </c>
      <c r="M28" s="58">
        <f t="shared" si="6"/>
        <v>13.244666666666665</v>
      </c>
      <c r="N28" s="58">
        <f t="shared" si="7"/>
        <v>198.67</v>
      </c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34"/>
      <c r="BS28" s="34"/>
      <c r="BT28" s="34"/>
    </row>
    <row r="29" spans="2:72" ht="21.75" customHeight="1">
      <c r="B29" s="52">
        <v>14</v>
      </c>
      <c r="C29" s="60" t="s">
        <v>75</v>
      </c>
      <c r="D29" s="53" t="s">
        <v>65</v>
      </c>
      <c r="E29" s="54">
        <v>15</v>
      </c>
      <c r="F29" s="55">
        <f t="shared" si="2"/>
        <v>10.837999999999999</v>
      </c>
      <c r="G29" s="59">
        <v>162.57</v>
      </c>
      <c r="H29" s="56">
        <f t="shared" si="8"/>
        <v>0.2</v>
      </c>
      <c r="I29" s="57">
        <f t="shared" si="3"/>
        <v>32.51</v>
      </c>
      <c r="J29" s="57">
        <f t="shared" si="4"/>
        <v>13.005333333333333</v>
      </c>
      <c r="K29" s="57">
        <f t="shared" si="5"/>
        <v>195.07999999999998</v>
      </c>
      <c r="L29" s="56">
        <f t="shared" si="9"/>
        <v>0.2</v>
      </c>
      <c r="M29" s="58">
        <f t="shared" si="6"/>
        <v>15.606666666666666</v>
      </c>
      <c r="N29" s="58">
        <f t="shared" si="7"/>
        <v>234.1</v>
      </c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4"/>
      <c r="BR29" s="34"/>
      <c r="BS29" s="34"/>
      <c r="BT29" s="34"/>
    </row>
    <row r="30" spans="2:72" ht="21.75" customHeight="1">
      <c r="B30" s="52">
        <v>15</v>
      </c>
      <c r="C30" s="60" t="s">
        <v>76</v>
      </c>
      <c r="D30" s="53" t="s">
        <v>67</v>
      </c>
      <c r="E30" s="61">
        <v>12</v>
      </c>
      <c r="F30" s="55">
        <f t="shared" si="2"/>
        <v>12.957500000000001</v>
      </c>
      <c r="G30" s="59">
        <v>155.49</v>
      </c>
      <c r="H30" s="56">
        <f t="shared" si="8"/>
        <v>0.2</v>
      </c>
      <c r="I30" s="57">
        <f t="shared" si="3"/>
        <v>31.1</v>
      </c>
      <c r="J30" s="57">
        <f t="shared" si="4"/>
        <v>15.549166666666666</v>
      </c>
      <c r="K30" s="57">
        <f t="shared" si="5"/>
        <v>186.59</v>
      </c>
      <c r="L30" s="56">
        <f t="shared" si="9"/>
        <v>0.2</v>
      </c>
      <c r="M30" s="58">
        <f t="shared" si="6"/>
        <v>18.659166666666668</v>
      </c>
      <c r="N30" s="58">
        <f t="shared" si="7"/>
        <v>223.91</v>
      </c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4"/>
      <c r="BB30" s="34"/>
      <c r="BC30" s="34"/>
      <c r="BD30" s="34"/>
      <c r="BE30" s="34"/>
      <c r="BF30" s="34"/>
      <c r="BG30" s="34"/>
      <c r="BH30" s="34"/>
      <c r="BI30" s="34"/>
      <c r="BJ30" s="34"/>
      <c r="BK30" s="34"/>
      <c r="BL30" s="34"/>
      <c r="BM30" s="34"/>
      <c r="BN30" s="34"/>
      <c r="BO30" s="34"/>
      <c r="BP30" s="34"/>
      <c r="BQ30" s="34"/>
      <c r="BR30" s="34"/>
      <c r="BS30" s="34"/>
      <c r="BT30" s="34"/>
    </row>
    <row r="31" spans="2:72" ht="21.75" customHeight="1">
      <c r="B31" s="52">
        <v>16</v>
      </c>
      <c r="C31" s="60" t="s">
        <v>77</v>
      </c>
      <c r="D31" s="53" t="s">
        <v>69</v>
      </c>
      <c r="E31" s="61">
        <v>12</v>
      </c>
      <c r="F31" s="55">
        <f t="shared" si="2"/>
        <v>13.797499999999999</v>
      </c>
      <c r="G31" s="59">
        <v>165.57</v>
      </c>
      <c r="H31" s="56">
        <f t="shared" si="8"/>
        <v>0.2</v>
      </c>
      <c r="I31" s="57">
        <f t="shared" si="3"/>
        <v>33.11</v>
      </c>
      <c r="J31" s="57">
        <f t="shared" si="4"/>
        <v>16.556666666666668</v>
      </c>
      <c r="K31" s="57">
        <f t="shared" si="5"/>
        <v>198.68</v>
      </c>
      <c r="L31" s="56">
        <f t="shared" si="9"/>
        <v>0.2</v>
      </c>
      <c r="M31" s="58">
        <f t="shared" si="6"/>
        <v>19.868333333333332</v>
      </c>
      <c r="N31" s="58">
        <f t="shared" si="7"/>
        <v>238.42</v>
      </c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34"/>
      <c r="BS31" s="34"/>
      <c r="BT31" s="34"/>
    </row>
    <row r="32" spans="2:72" ht="21.75" customHeight="1">
      <c r="B32" s="46"/>
      <c r="C32" s="47" t="s">
        <v>78</v>
      </c>
      <c r="D32" s="47"/>
      <c r="E32" s="48"/>
      <c r="F32" s="49"/>
      <c r="G32" s="49"/>
      <c r="H32" s="50"/>
      <c r="I32" s="48"/>
      <c r="J32" s="48"/>
      <c r="K32" s="48"/>
      <c r="L32" s="50"/>
      <c r="M32" s="48"/>
      <c r="N32" s="51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4"/>
      <c r="BA32" s="34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4"/>
      <c r="BO32" s="34"/>
      <c r="BP32" s="34"/>
      <c r="BQ32" s="34"/>
      <c r="BR32" s="34"/>
      <c r="BS32" s="34"/>
      <c r="BT32" s="34"/>
    </row>
    <row r="33" spans="2:72" ht="21.75" customHeight="1">
      <c r="B33" s="52">
        <v>17</v>
      </c>
      <c r="C33" s="62" t="s">
        <v>79</v>
      </c>
      <c r="D33" s="53" t="s">
        <v>56</v>
      </c>
      <c r="E33" s="61">
        <v>45</v>
      </c>
      <c r="F33" s="55">
        <f t="shared" si="2"/>
        <v>6.4493333333333336</v>
      </c>
      <c r="G33" s="59">
        <v>290.22000000000003</v>
      </c>
      <c r="H33" s="56">
        <f>$H$14</f>
        <v>0.2</v>
      </c>
      <c r="I33" s="57">
        <f t="shared" si="3"/>
        <v>58.04</v>
      </c>
      <c r="J33" s="57">
        <f t="shared" si="4"/>
        <v>7.7391111111111126</v>
      </c>
      <c r="K33" s="57">
        <f t="shared" si="5"/>
        <v>348.26000000000005</v>
      </c>
      <c r="L33" s="56">
        <f>$L$14</f>
        <v>0.2</v>
      </c>
      <c r="M33" s="58">
        <f t="shared" si="6"/>
        <v>9.286888888888889</v>
      </c>
      <c r="N33" s="58">
        <f t="shared" si="7"/>
        <v>417.91</v>
      </c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34"/>
      <c r="AX33" s="34"/>
      <c r="AY33" s="34"/>
      <c r="AZ33" s="34"/>
      <c r="BA33" s="34"/>
      <c r="BB33" s="34"/>
      <c r="BC33" s="34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4"/>
      <c r="BO33" s="34"/>
      <c r="BP33" s="34"/>
      <c r="BQ33" s="34"/>
      <c r="BR33" s="34"/>
      <c r="BS33" s="34"/>
      <c r="BT33" s="34"/>
    </row>
    <row r="34" spans="2:72" ht="21.75" customHeight="1">
      <c r="B34" s="52">
        <v>18</v>
      </c>
      <c r="C34" s="60" t="s">
        <v>80</v>
      </c>
      <c r="D34" s="53" t="s">
        <v>59</v>
      </c>
      <c r="E34" s="61">
        <v>30</v>
      </c>
      <c r="F34" s="55">
        <f t="shared" si="2"/>
        <v>7.774</v>
      </c>
      <c r="G34" s="59">
        <v>233.22</v>
      </c>
      <c r="H34" s="56">
        <f>$H$14</f>
        <v>0.2</v>
      </c>
      <c r="I34" s="57">
        <f t="shared" si="3"/>
        <v>46.64</v>
      </c>
      <c r="J34" s="57">
        <f t="shared" si="4"/>
        <v>9.3286666666666669</v>
      </c>
      <c r="K34" s="57">
        <f t="shared" si="5"/>
        <v>279.86</v>
      </c>
      <c r="L34" s="56">
        <f>$L$14</f>
        <v>0.2</v>
      </c>
      <c r="M34" s="58">
        <f t="shared" si="6"/>
        <v>11.194333333333333</v>
      </c>
      <c r="N34" s="58">
        <f t="shared" si="7"/>
        <v>335.83</v>
      </c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</row>
    <row r="35" spans="2:72" ht="21.75" customHeight="1">
      <c r="B35" s="52">
        <v>19</v>
      </c>
      <c r="C35" s="60" t="s">
        <v>81</v>
      </c>
      <c r="D35" s="53" t="s">
        <v>61</v>
      </c>
      <c r="E35" s="61">
        <v>24</v>
      </c>
      <c r="F35" s="55">
        <f t="shared" si="2"/>
        <v>9.5837500000000002</v>
      </c>
      <c r="G35" s="59">
        <v>230.01</v>
      </c>
      <c r="H35" s="56">
        <f>$H$14</f>
        <v>0.2</v>
      </c>
      <c r="I35" s="57">
        <f t="shared" si="3"/>
        <v>46</v>
      </c>
      <c r="J35" s="57">
        <f t="shared" si="4"/>
        <v>11.500416666666666</v>
      </c>
      <c r="K35" s="57">
        <f t="shared" si="5"/>
        <v>276.01</v>
      </c>
      <c r="L35" s="56">
        <f>$L$14</f>
        <v>0.2</v>
      </c>
      <c r="M35" s="58">
        <f t="shared" si="6"/>
        <v>13.800416666666665</v>
      </c>
      <c r="N35" s="58">
        <f t="shared" si="7"/>
        <v>331.21</v>
      </c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  <c r="AT35" s="34"/>
      <c r="AU35" s="34"/>
      <c r="AV35" s="34"/>
      <c r="AW35" s="34"/>
      <c r="AX35" s="34"/>
      <c r="AY35" s="34"/>
      <c r="AZ35" s="34"/>
      <c r="BA35" s="34"/>
      <c r="BB35" s="34"/>
      <c r="BC35" s="34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4"/>
      <c r="BO35" s="34"/>
      <c r="BP35" s="34"/>
      <c r="BQ35" s="34"/>
      <c r="BR35" s="34"/>
      <c r="BS35" s="34"/>
      <c r="BT35" s="34"/>
    </row>
    <row r="36" spans="2:72" ht="21.75" customHeight="1">
      <c r="B36" s="52">
        <v>20</v>
      </c>
      <c r="C36" s="60" t="s">
        <v>82</v>
      </c>
      <c r="D36" s="53" t="s">
        <v>63</v>
      </c>
      <c r="E36" s="61">
        <v>15</v>
      </c>
      <c r="F36" s="55">
        <f t="shared" si="2"/>
        <v>12.808</v>
      </c>
      <c r="G36" s="59">
        <v>192.12</v>
      </c>
      <c r="H36" s="56">
        <f>$H$14</f>
        <v>0.2</v>
      </c>
      <c r="I36" s="57">
        <f t="shared" si="3"/>
        <v>38.42</v>
      </c>
      <c r="J36" s="57">
        <f t="shared" si="4"/>
        <v>15.369333333333335</v>
      </c>
      <c r="K36" s="57">
        <f t="shared" si="5"/>
        <v>230.54000000000002</v>
      </c>
      <c r="L36" s="56">
        <f>$L$14</f>
        <v>0.2</v>
      </c>
      <c r="M36" s="58">
        <f t="shared" si="6"/>
        <v>18.443333333333332</v>
      </c>
      <c r="N36" s="58">
        <f t="shared" si="7"/>
        <v>276.64999999999998</v>
      </c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34"/>
      <c r="AV36" s="34"/>
      <c r="AW36" s="34"/>
      <c r="AX36" s="34"/>
      <c r="AY36" s="34"/>
      <c r="AZ36" s="34"/>
      <c r="BA36" s="34"/>
      <c r="BB36" s="34"/>
      <c r="BC36" s="34"/>
      <c r="BD36" s="34"/>
      <c r="BE36" s="34"/>
      <c r="BF36" s="34"/>
      <c r="BG36" s="34"/>
      <c r="BH36" s="34"/>
      <c r="BI36" s="34"/>
      <c r="BJ36" s="34"/>
      <c r="BK36" s="34"/>
      <c r="BL36" s="34"/>
      <c r="BM36" s="34"/>
      <c r="BN36" s="34"/>
      <c r="BO36" s="34"/>
      <c r="BP36" s="34"/>
      <c r="BQ36" s="34"/>
      <c r="BR36" s="34"/>
      <c r="BS36" s="34"/>
      <c r="BT36" s="34"/>
    </row>
    <row r="37" spans="2:72" ht="21.75" customHeight="1">
      <c r="B37" s="52">
        <v>21</v>
      </c>
      <c r="C37" s="60" t="s">
        <v>83</v>
      </c>
      <c r="D37" s="53" t="s">
        <v>65</v>
      </c>
      <c r="E37" s="61">
        <v>15</v>
      </c>
      <c r="F37" s="55">
        <f t="shared" si="2"/>
        <v>15.187999999999999</v>
      </c>
      <c r="G37" s="59">
        <v>227.82</v>
      </c>
      <c r="H37" s="56">
        <f>$H$14</f>
        <v>0.2</v>
      </c>
      <c r="I37" s="57">
        <f t="shared" si="3"/>
        <v>45.56</v>
      </c>
      <c r="J37" s="57">
        <f t="shared" si="4"/>
        <v>18.225333333333332</v>
      </c>
      <c r="K37" s="57">
        <f t="shared" si="5"/>
        <v>273.38</v>
      </c>
      <c r="L37" s="56">
        <f>$L$14</f>
        <v>0.2</v>
      </c>
      <c r="M37" s="58">
        <f t="shared" si="6"/>
        <v>21.870666666666668</v>
      </c>
      <c r="N37" s="58">
        <f t="shared" si="7"/>
        <v>328.06</v>
      </c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</row>
    <row r="38" spans="2:72" ht="21.75" customHeight="1">
      <c r="B38" s="46"/>
      <c r="C38" s="47" t="s">
        <v>84</v>
      </c>
      <c r="D38" s="47"/>
      <c r="E38" s="48"/>
      <c r="F38" s="49"/>
      <c r="G38" s="49"/>
      <c r="H38" s="50"/>
      <c r="I38" s="48"/>
      <c r="J38" s="48"/>
      <c r="K38" s="48"/>
      <c r="L38" s="50"/>
      <c r="M38" s="48"/>
      <c r="N38" s="51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  <c r="AT38" s="34"/>
      <c r="AU38" s="34"/>
      <c r="AV38" s="34"/>
      <c r="AW38" s="34"/>
      <c r="AX38" s="34"/>
      <c r="AY38" s="34"/>
      <c r="AZ38" s="34"/>
      <c r="BA38" s="34"/>
      <c r="BB38" s="34"/>
      <c r="BC38" s="34"/>
      <c r="BD38" s="34"/>
      <c r="BE38" s="34"/>
      <c r="BF38" s="34"/>
      <c r="BG38" s="34"/>
      <c r="BH38" s="34"/>
      <c r="BI38" s="34"/>
      <c r="BJ38" s="34"/>
      <c r="BK38" s="34"/>
      <c r="BL38" s="34"/>
      <c r="BM38" s="34"/>
      <c r="BN38" s="34"/>
      <c r="BO38" s="34"/>
      <c r="BP38" s="34"/>
      <c r="BQ38" s="34"/>
      <c r="BR38" s="34"/>
      <c r="BS38" s="34"/>
      <c r="BT38" s="34"/>
    </row>
    <row r="39" spans="2:72" ht="21.75" customHeight="1">
      <c r="B39" s="52">
        <v>22</v>
      </c>
      <c r="C39" s="60" t="s">
        <v>85</v>
      </c>
      <c r="D39" s="53" t="s">
        <v>56</v>
      </c>
      <c r="E39" s="61">
        <v>45</v>
      </c>
      <c r="F39" s="55">
        <f t="shared" si="2"/>
        <v>7.4493333333333336</v>
      </c>
      <c r="G39" s="59">
        <v>335.22</v>
      </c>
      <c r="H39" s="56">
        <f>$H$14</f>
        <v>0.2</v>
      </c>
      <c r="I39" s="57">
        <f t="shared" si="3"/>
        <v>67.040000000000006</v>
      </c>
      <c r="J39" s="57">
        <f t="shared" si="4"/>
        <v>8.9391111111111119</v>
      </c>
      <c r="K39" s="57">
        <f t="shared" si="5"/>
        <v>402.26000000000005</v>
      </c>
      <c r="L39" s="56">
        <f>$L$14</f>
        <v>0.2</v>
      </c>
      <c r="M39" s="58">
        <f t="shared" si="6"/>
        <v>10.726888888888888</v>
      </c>
      <c r="N39" s="58">
        <f t="shared" si="7"/>
        <v>482.71</v>
      </c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4"/>
      <c r="AV39" s="34"/>
      <c r="AW39" s="34"/>
      <c r="AX39" s="34"/>
      <c r="AY39" s="34"/>
      <c r="AZ39" s="34"/>
      <c r="BA39" s="34"/>
      <c r="BB39" s="34"/>
      <c r="BC39" s="34"/>
      <c r="BD39" s="34"/>
      <c r="BE39" s="34"/>
      <c r="BF39" s="34"/>
      <c r="BG39" s="34"/>
      <c r="BH39" s="34"/>
      <c r="BI39" s="34"/>
      <c r="BJ39" s="34"/>
      <c r="BK39" s="34"/>
      <c r="BL39" s="34"/>
      <c r="BM39" s="34"/>
      <c r="BN39" s="34"/>
      <c r="BO39" s="34"/>
      <c r="BP39" s="34"/>
      <c r="BQ39" s="34"/>
      <c r="BR39" s="34"/>
      <c r="BS39" s="34"/>
      <c r="BT39" s="34"/>
    </row>
    <row r="40" spans="2:72" ht="21.75" customHeight="1">
      <c r="B40" s="52">
        <v>23</v>
      </c>
      <c r="C40" s="60" t="s">
        <v>86</v>
      </c>
      <c r="D40" s="53" t="s">
        <v>59</v>
      </c>
      <c r="E40" s="61">
        <v>30</v>
      </c>
      <c r="F40" s="55">
        <f t="shared" si="2"/>
        <v>8.7390000000000008</v>
      </c>
      <c r="G40" s="59">
        <v>262.17</v>
      </c>
      <c r="H40" s="56">
        <f>$H$14</f>
        <v>0.2</v>
      </c>
      <c r="I40" s="57">
        <f t="shared" si="3"/>
        <v>52.43</v>
      </c>
      <c r="J40" s="57">
        <f t="shared" si="4"/>
        <v>10.486666666666668</v>
      </c>
      <c r="K40" s="57">
        <f t="shared" si="5"/>
        <v>314.60000000000002</v>
      </c>
      <c r="L40" s="56">
        <f>$L$14</f>
        <v>0.2</v>
      </c>
      <c r="M40" s="58">
        <f t="shared" si="6"/>
        <v>12.584</v>
      </c>
      <c r="N40" s="58">
        <f t="shared" si="7"/>
        <v>377.52</v>
      </c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  <c r="AT40" s="34"/>
      <c r="AU40" s="34"/>
      <c r="AV40" s="34"/>
      <c r="AW40" s="34"/>
      <c r="AX40" s="34"/>
      <c r="AY40" s="34"/>
      <c r="AZ40" s="34"/>
      <c r="BA40" s="34"/>
      <c r="BB40" s="34"/>
      <c r="BC40" s="34"/>
      <c r="BD40" s="34"/>
      <c r="BE40" s="34"/>
      <c r="BF40" s="34"/>
      <c r="BG40" s="34"/>
      <c r="BH40" s="34"/>
      <c r="BI40" s="34"/>
      <c r="BJ40" s="34"/>
      <c r="BK40" s="34"/>
      <c r="BL40" s="34"/>
      <c r="BM40" s="34"/>
      <c r="BN40" s="34"/>
      <c r="BO40" s="34"/>
      <c r="BP40" s="34"/>
      <c r="BQ40" s="34"/>
      <c r="BR40" s="34"/>
      <c r="BS40" s="34"/>
      <c r="BT40" s="34"/>
    </row>
    <row r="41" spans="2:72" ht="21.75" customHeight="1">
      <c r="B41" s="52">
        <v>24</v>
      </c>
      <c r="C41" s="60" t="s">
        <v>87</v>
      </c>
      <c r="D41" s="53" t="s">
        <v>61</v>
      </c>
      <c r="E41" s="61">
        <v>24</v>
      </c>
      <c r="F41" s="55">
        <f t="shared" si="2"/>
        <v>10.713749999999999</v>
      </c>
      <c r="G41" s="59">
        <v>257.13</v>
      </c>
      <c r="H41" s="56">
        <f>$H$14</f>
        <v>0.2</v>
      </c>
      <c r="I41" s="57">
        <f t="shared" si="3"/>
        <v>51.43</v>
      </c>
      <c r="J41" s="57">
        <f t="shared" si="4"/>
        <v>12.856666666666667</v>
      </c>
      <c r="K41" s="57">
        <f t="shared" si="5"/>
        <v>308.56</v>
      </c>
      <c r="L41" s="56">
        <f>$L$14</f>
        <v>0.2</v>
      </c>
      <c r="M41" s="58">
        <f t="shared" si="6"/>
        <v>15.427916666666667</v>
      </c>
      <c r="N41" s="58">
        <f t="shared" si="7"/>
        <v>370.27</v>
      </c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  <c r="AU41" s="34"/>
      <c r="AV41" s="34"/>
      <c r="AW41" s="34"/>
      <c r="AX41" s="34"/>
      <c r="AY41" s="34"/>
      <c r="AZ41" s="34"/>
      <c r="BA41" s="34"/>
      <c r="BB41" s="34"/>
      <c r="BC41" s="34"/>
      <c r="BD41" s="34"/>
      <c r="BE41" s="34"/>
      <c r="BF41" s="34"/>
      <c r="BG41" s="34"/>
      <c r="BH41" s="34"/>
      <c r="BI41" s="34"/>
      <c r="BJ41" s="34"/>
      <c r="BK41" s="34"/>
      <c r="BL41" s="34"/>
      <c r="BM41" s="34"/>
      <c r="BN41" s="34"/>
      <c r="BO41" s="34"/>
      <c r="BP41" s="34"/>
      <c r="BQ41" s="34"/>
      <c r="BR41" s="34"/>
      <c r="BS41" s="34"/>
      <c r="BT41" s="34"/>
    </row>
    <row r="42" spans="2:72" ht="21.75" customHeight="1">
      <c r="B42" s="52">
        <v>25</v>
      </c>
      <c r="C42" s="60" t="s">
        <v>88</v>
      </c>
      <c r="D42" s="53" t="s">
        <v>63</v>
      </c>
      <c r="E42" s="61">
        <v>15</v>
      </c>
      <c r="F42" s="55">
        <f t="shared" si="2"/>
        <v>14.157999999999999</v>
      </c>
      <c r="G42" s="59">
        <v>212.37</v>
      </c>
      <c r="H42" s="56">
        <f>$H$14</f>
        <v>0.2</v>
      </c>
      <c r="I42" s="57">
        <f t="shared" si="3"/>
        <v>42.47</v>
      </c>
      <c r="J42" s="57">
        <f t="shared" si="4"/>
        <v>16.989333333333335</v>
      </c>
      <c r="K42" s="57">
        <f t="shared" si="5"/>
        <v>254.84</v>
      </c>
      <c r="L42" s="56">
        <f>$L$14</f>
        <v>0.2</v>
      </c>
      <c r="M42" s="58">
        <f t="shared" si="6"/>
        <v>20.387333333333334</v>
      </c>
      <c r="N42" s="58">
        <f t="shared" si="7"/>
        <v>305.81</v>
      </c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4"/>
      <c r="AU42" s="34"/>
      <c r="AV42" s="34"/>
      <c r="AW42" s="34"/>
      <c r="AX42" s="34"/>
      <c r="AY42" s="34"/>
      <c r="AZ42" s="34"/>
      <c r="BA42" s="34"/>
      <c r="BB42" s="34"/>
      <c r="BC42" s="34"/>
      <c r="BD42" s="34"/>
      <c r="BE42" s="34"/>
      <c r="BF42" s="34"/>
      <c r="BG42" s="34"/>
      <c r="BH42" s="34"/>
      <c r="BI42" s="34"/>
      <c r="BJ42" s="34"/>
      <c r="BK42" s="34"/>
      <c r="BL42" s="34"/>
      <c r="BM42" s="34"/>
      <c r="BN42" s="34"/>
      <c r="BO42" s="34"/>
      <c r="BP42" s="34"/>
      <c r="BQ42" s="34"/>
      <c r="BR42" s="34"/>
      <c r="BS42" s="34"/>
      <c r="BT42" s="34"/>
    </row>
    <row r="43" spans="2:72" ht="21.75" customHeight="1">
      <c r="B43" s="52">
        <v>26</v>
      </c>
      <c r="C43" s="60" t="s">
        <v>89</v>
      </c>
      <c r="D43" s="53" t="s">
        <v>65</v>
      </c>
      <c r="E43" s="61">
        <v>15</v>
      </c>
      <c r="F43" s="55">
        <f t="shared" si="2"/>
        <v>16.477999999999998</v>
      </c>
      <c r="G43" s="59">
        <v>247.17</v>
      </c>
      <c r="H43" s="56">
        <f>$H$14</f>
        <v>0.2</v>
      </c>
      <c r="I43" s="57">
        <f>ROUND(G43*H43,2)</f>
        <v>49.43</v>
      </c>
      <c r="J43" s="57">
        <f>K43/E43</f>
        <v>19.77333333333333</v>
      </c>
      <c r="K43" s="57">
        <f t="shared" si="5"/>
        <v>296.59999999999997</v>
      </c>
      <c r="L43" s="56">
        <f>$L$14</f>
        <v>0.2</v>
      </c>
      <c r="M43" s="58">
        <f t="shared" si="6"/>
        <v>23.728000000000002</v>
      </c>
      <c r="N43" s="58">
        <f t="shared" si="7"/>
        <v>355.92</v>
      </c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  <c r="AY43" s="34"/>
      <c r="AZ43" s="34"/>
      <c r="BA43" s="34"/>
      <c r="BB43" s="34"/>
      <c r="BC43" s="34"/>
      <c r="BD43" s="34"/>
      <c r="BE43" s="34"/>
      <c r="BF43" s="34"/>
      <c r="BG43" s="34"/>
      <c r="BH43" s="34"/>
      <c r="BI43" s="34"/>
      <c r="BJ43" s="34"/>
      <c r="BK43" s="34"/>
      <c r="BL43" s="34"/>
      <c r="BM43" s="34"/>
      <c r="BN43" s="34"/>
      <c r="BO43" s="34"/>
      <c r="BP43" s="34"/>
      <c r="BQ43" s="34"/>
      <c r="BR43" s="34"/>
      <c r="BS43" s="34"/>
      <c r="BT43" s="34"/>
    </row>
    <row r="44" spans="2:72" ht="21.75" customHeight="1">
      <c r="B44" s="46"/>
      <c r="C44" s="47" t="s">
        <v>90</v>
      </c>
      <c r="D44" s="47"/>
      <c r="E44" s="48"/>
      <c r="F44" s="49"/>
      <c r="G44" s="49"/>
      <c r="H44" s="50"/>
      <c r="I44" s="48"/>
      <c r="J44" s="48"/>
      <c r="K44" s="48"/>
      <c r="L44" s="50"/>
      <c r="M44" s="48"/>
      <c r="N44" s="51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4"/>
      <c r="BD44" s="34"/>
      <c r="BE44" s="34"/>
      <c r="BF44" s="34"/>
      <c r="BG44" s="34"/>
      <c r="BH44" s="34"/>
      <c r="BI44" s="34"/>
      <c r="BJ44" s="34"/>
      <c r="BK44" s="34"/>
      <c r="BL44" s="34"/>
      <c r="BM44" s="34"/>
      <c r="BN44" s="34"/>
      <c r="BO44" s="34"/>
      <c r="BP44" s="34"/>
      <c r="BQ44" s="34"/>
      <c r="BR44" s="34"/>
      <c r="BS44" s="34"/>
      <c r="BT44" s="34"/>
    </row>
    <row r="45" spans="2:72" ht="15.75" customHeight="1">
      <c r="B45" s="92" t="s">
        <v>2</v>
      </c>
      <c r="C45" s="125" t="s">
        <v>3</v>
      </c>
      <c r="D45" s="125" t="s">
        <v>91</v>
      </c>
      <c r="E45" s="125" t="s">
        <v>92</v>
      </c>
      <c r="F45" s="127" t="s">
        <v>49</v>
      </c>
      <c r="G45" s="128"/>
      <c r="H45" s="125" t="s">
        <v>9</v>
      </c>
      <c r="I45" s="92" t="s">
        <v>10</v>
      </c>
      <c r="J45" s="92" t="s">
        <v>50</v>
      </c>
      <c r="K45" s="92" t="s">
        <v>12</v>
      </c>
      <c r="L45" s="92" t="s">
        <v>13</v>
      </c>
      <c r="M45" s="92" t="s">
        <v>14</v>
      </c>
      <c r="N45" s="92" t="s">
        <v>15</v>
      </c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4"/>
      <c r="AX45" s="34"/>
      <c r="AY45" s="34"/>
      <c r="AZ45" s="34"/>
      <c r="BA45" s="34"/>
      <c r="BB45" s="34"/>
      <c r="BC45" s="34"/>
      <c r="BD45" s="34"/>
      <c r="BE45" s="34"/>
      <c r="BF45" s="34"/>
      <c r="BG45" s="34"/>
      <c r="BH45" s="34"/>
      <c r="BI45" s="34"/>
      <c r="BJ45" s="34"/>
      <c r="BK45" s="34"/>
      <c r="BL45" s="34"/>
      <c r="BM45" s="34"/>
      <c r="BN45" s="34"/>
      <c r="BO45" s="34"/>
      <c r="BP45" s="34"/>
      <c r="BQ45" s="34"/>
      <c r="BR45" s="34"/>
      <c r="BS45" s="34"/>
      <c r="BT45" s="34"/>
    </row>
    <row r="46" spans="2:72" ht="21.75" customHeight="1">
      <c r="B46" s="92"/>
      <c r="C46" s="126"/>
      <c r="D46" s="126"/>
      <c r="E46" s="126"/>
      <c r="F46" s="63" t="s">
        <v>93</v>
      </c>
      <c r="G46" s="63" t="s">
        <v>53</v>
      </c>
      <c r="H46" s="126"/>
      <c r="I46" s="118"/>
      <c r="J46" s="118"/>
      <c r="K46" s="118"/>
      <c r="L46" s="118"/>
      <c r="M46" s="118"/>
      <c r="N46" s="118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4"/>
      <c r="AS46" s="34"/>
      <c r="AT46" s="34"/>
      <c r="AU46" s="34"/>
      <c r="AV46" s="34"/>
      <c r="AW46" s="34"/>
      <c r="AX46" s="34"/>
      <c r="AY46" s="34"/>
      <c r="AZ46" s="34"/>
      <c r="BA46" s="34"/>
      <c r="BB46" s="34"/>
      <c r="BC46" s="34"/>
      <c r="BD46" s="34"/>
      <c r="BE46" s="34"/>
      <c r="BF46" s="34"/>
      <c r="BG46" s="34"/>
      <c r="BH46" s="34"/>
      <c r="BI46" s="34"/>
      <c r="BJ46" s="34"/>
      <c r="BK46" s="34"/>
      <c r="BL46" s="34"/>
      <c r="BM46" s="34"/>
      <c r="BN46" s="34"/>
      <c r="BO46" s="34"/>
      <c r="BP46" s="34"/>
      <c r="BQ46" s="34"/>
      <c r="BR46" s="34"/>
      <c r="BS46" s="34"/>
      <c r="BT46" s="34"/>
    </row>
    <row r="47" spans="2:72" ht="63" customHeight="1">
      <c r="B47" s="52" t="s">
        <v>94</v>
      </c>
      <c r="C47" s="123" t="s">
        <v>95</v>
      </c>
      <c r="D47" s="64" t="s">
        <v>96</v>
      </c>
      <c r="E47" s="61">
        <v>15</v>
      </c>
      <c r="F47" s="65">
        <f>G47/E47</f>
        <v>1.8653333333333333</v>
      </c>
      <c r="G47" s="65">
        <v>27.98</v>
      </c>
      <c r="H47" s="66">
        <f>$H$14</f>
        <v>0.2</v>
      </c>
      <c r="I47" s="67">
        <f>ROUND(G47*H47,2)</f>
        <v>5.6</v>
      </c>
      <c r="J47" s="67">
        <f>K47/E47</f>
        <v>2.2386666666666666</v>
      </c>
      <c r="K47" s="67">
        <f>G47+I47</f>
        <v>33.58</v>
      </c>
      <c r="L47" s="66">
        <f>$L$14</f>
        <v>0.2</v>
      </c>
      <c r="M47" s="68">
        <f>N47/E47</f>
        <v>2.6866666666666665</v>
      </c>
      <c r="N47" s="68">
        <f>ROUND(K47*(1+L47),2)</f>
        <v>40.299999999999997</v>
      </c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  <c r="AR47" s="34"/>
      <c r="AS47" s="34"/>
      <c r="AT47" s="34"/>
      <c r="AU47" s="34"/>
      <c r="AV47" s="34"/>
      <c r="AW47" s="34"/>
      <c r="AX47" s="34"/>
      <c r="AY47" s="34"/>
      <c r="AZ47" s="34"/>
      <c r="BA47" s="34"/>
      <c r="BB47" s="34"/>
      <c r="BC47" s="34"/>
      <c r="BD47" s="34"/>
      <c r="BE47" s="34"/>
      <c r="BF47" s="34"/>
      <c r="BG47" s="34"/>
      <c r="BH47" s="34"/>
      <c r="BI47" s="34"/>
      <c r="BJ47" s="34"/>
      <c r="BK47" s="34"/>
      <c r="BL47" s="34"/>
      <c r="BM47" s="34"/>
      <c r="BN47" s="34"/>
      <c r="BO47" s="34"/>
      <c r="BP47" s="34"/>
      <c r="BQ47" s="34"/>
      <c r="BR47" s="34"/>
      <c r="BS47" s="34"/>
      <c r="BT47" s="34"/>
    </row>
    <row r="48" spans="2:72" ht="66" customHeight="1">
      <c r="B48" s="52" t="s">
        <v>97</v>
      </c>
      <c r="C48" s="124"/>
      <c r="D48" s="64" t="s">
        <v>98</v>
      </c>
      <c r="E48" s="61">
        <v>45</v>
      </c>
      <c r="F48" s="65">
        <f>G48/E48</f>
        <v>1.8653333333333333</v>
      </c>
      <c r="G48" s="65">
        <v>83.94</v>
      </c>
      <c r="H48" s="66">
        <f>$H$14</f>
        <v>0.2</v>
      </c>
      <c r="I48" s="67">
        <f>ROUND(G48*H48,2)</f>
        <v>16.79</v>
      </c>
      <c r="J48" s="67">
        <f>K48/E48</f>
        <v>2.2384444444444442</v>
      </c>
      <c r="K48" s="67">
        <f>G48+I48</f>
        <v>100.72999999999999</v>
      </c>
      <c r="L48" s="66">
        <f>$L$14</f>
        <v>0.2</v>
      </c>
      <c r="M48" s="68">
        <f>N48/E48</f>
        <v>2.6862222222222223</v>
      </c>
      <c r="N48" s="68">
        <f>ROUND(K48*(1+L48),2)</f>
        <v>120.88</v>
      </c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  <c r="AT48" s="34"/>
      <c r="AU48" s="34"/>
      <c r="AV48" s="34"/>
      <c r="AW48" s="34"/>
      <c r="AX48" s="34"/>
      <c r="AY48" s="34"/>
      <c r="AZ48" s="34"/>
      <c r="BA48" s="34"/>
      <c r="BB48" s="34"/>
      <c r="BC48" s="34"/>
      <c r="BD48" s="34"/>
      <c r="BE48" s="34"/>
      <c r="BF48" s="34"/>
      <c r="BG48" s="34"/>
      <c r="BH48" s="34"/>
      <c r="BI48" s="34"/>
      <c r="BJ48" s="34"/>
      <c r="BK48" s="34"/>
      <c r="BL48" s="34"/>
      <c r="BM48" s="34"/>
      <c r="BN48" s="34"/>
      <c r="BO48" s="34"/>
      <c r="BP48" s="34"/>
      <c r="BQ48" s="34"/>
      <c r="BR48" s="34"/>
      <c r="BS48" s="34"/>
      <c r="BT48" s="34"/>
    </row>
    <row r="49" spans="2:72" ht="15.75" customHeight="1">
      <c r="B49" s="92" t="s">
        <v>2</v>
      </c>
      <c r="C49" s="125" t="s">
        <v>3</v>
      </c>
      <c r="D49" s="125" t="s">
        <v>91</v>
      </c>
      <c r="E49" s="125" t="s">
        <v>92</v>
      </c>
      <c r="F49" s="127" t="s">
        <v>49</v>
      </c>
      <c r="G49" s="128"/>
      <c r="H49" s="125" t="s">
        <v>9</v>
      </c>
      <c r="I49" s="92" t="s">
        <v>10</v>
      </c>
      <c r="J49" s="93" t="s">
        <v>12</v>
      </c>
      <c r="K49" s="94"/>
      <c r="L49" s="92" t="s">
        <v>13</v>
      </c>
      <c r="M49" s="93" t="s">
        <v>15</v>
      </c>
      <c r="N49" s="9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  <c r="AT49" s="34"/>
      <c r="AU49" s="34"/>
      <c r="AV49" s="34"/>
      <c r="AW49" s="34"/>
      <c r="AX49" s="34"/>
      <c r="AY49" s="34"/>
      <c r="AZ49" s="34"/>
      <c r="BA49" s="34"/>
      <c r="BB49" s="34"/>
      <c r="BC49" s="34"/>
      <c r="BD49" s="34"/>
      <c r="BE49" s="34"/>
      <c r="BF49" s="34"/>
      <c r="BG49" s="34"/>
      <c r="BH49" s="34"/>
      <c r="BI49" s="34"/>
      <c r="BJ49" s="34"/>
      <c r="BK49" s="34"/>
      <c r="BL49" s="34"/>
      <c r="BM49" s="34"/>
      <c r="BN49" s="34"/>
      <c r="BO49" s="34"/>
      <c r="BP49" s="34"/>
      <c r="BQ49" s="34"/>
      <c r="BR49" s="34"/>
      <c r="BS49" s="34"/>
      <c r="BT49" s="34"/>
    </row>
    <row r="50" spans="2:72" ht="21.75" customHeight="1">
      <c r="B50" s="92"/>
      <c r="C50" s="126"/>
      <c r="D50" s="126"/>
      <c r="E50" s="126"/>
      <c r="F50" s="63" t="s">
        <v>53</v>
      </c>
      <c r="G50" s="63" t="s">
        <v>53</v>
      </c>
      <c r="H50" s="126"/>
      <c r="I50" s="118"/>
      <c r="J50" s="95"/>
      <c r="K50" s="96"/>
      <c r="L50" s="118"/>
      <c r="M50" s="95"/>
      <c r="N50" s="96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  <c r="AT50" s="34"/>
      <c r="AU50" s="34"/>
      <c r="AV50" s="34"/>
      <c r="AW50" s="34"/>
      <c r="AX50" s="34"/>
      <c r="AY50" s="34"/>
      <c r="AZ50" s="34"/>
      <c r="BA50" s="34"/>
      <c r="BB50" s="34"/>
      <c r="BC50" s="34"/>
      <c r="BD50" s="34"/>
      <c r="BE50" s="34"/>
      <c r="BF50" s="34"/>
      <c r="BG50" s="34"/>
      <c r="BH50" s="34"/>
      <c r="BI50" s="34"/>
      <c r="BJ50" s="34"/>
      <c r="BK50" s="34"/>
      <c r="BL50" s="34"/>
      <c r="BM50" s="34"/>
      <c r="BN50" s="34"/>
      <c r="BO50" s="34"/>
      <c r="BP50" s="34"/>
      <c r="BQ50" s="34"/>
      <c r="BR50" s="34"/>
      <c r="BS50" s="34"/>
      <c r="BT50" s="34"/>
    </row>
    <row r="51" spans="2:72" ht="68.25" customHeight="1">
      <c r="B51" s="52" t="s">
        <v>99</v>
      </c>
      <c r="C51" s="69" t="s">
        <v>100</v>
      </c>
      <c r="D51" s="70" t="s">
        <v>101</v>
      </c>
      <c r="E51" s="70" t="s">
        <v>102</v>
      </c>
      <c r="F51" s="65">
        <v>8.1199999999999992</v>
      </c>
      <c r="G51" s="65">
        <v>8.1199999999999992</v>
      </c>
      <c r="H51" s="66">
        <v>0.1</v>
      </c>
      <c r="I51" s="71">
        <f>ROUND(G51*H51,2)</f>
        <v>0.81</v>
      </c>
      <c r="J51" s="119">
        <f>G51+I51</f>
        <v>8.93</v>
      </c>
      <c r="K51" s="120"/>
      <c r="L51" s="72">
        <v>0.2</v>
      </c>
      <c r="M51" s="121">
        <f>ROUND(J51*(1+L51),2)</f>
        <v>10.72</v>
      </c>
      <c r="N51" s="122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  <c r="AT51" s="34"/>
      <c r="AU51" s="34"/>
      <c r="AV51" s="34"/>
      <c r="AW51" s="34"/>
      <c r="AX51" s="34"/>
      <c r="AY51" s="34"/>
      <c r="AZ51" s="34"/>
      <c r="BA51" s="34"/>
      <c r="BB51" s="34"/>
      <c r="BC51" s="34"/>
      <c r="BD51" s="34"/>
      <c r="BE51" s="34"/>
      <c r="BF51" s="34"/>
      <c r="BG51" s="34"/>
      <c r="BH51" s="34"/>
      <c r="BI51" s="34"/>
      <c r="BJ51" s="34"/>
      <c r="BK51" s="34"/>
      <c r="BL51" s="34"/>
      <c r="BM51" s="34"/>
      <c r="BN51" s="34"/>
      <c r="BO51" s="34"/>
      <c r="BP51" s="34"/>
      <c r="BQ51" s="34"/>
      <c r="BR51" s="34"/>
      <c r="BS51" s="34"/>
      <c r="BT51" s="34"/>
    </row>
    <row r="52" spans="2:72" ht="12" customHeight="1">
      <c r="C52" s="73"/>
      <c r="D52" s="74"/>
      <c r="E52" s="75"/>
      <c r="F52" s="75"/>
      <c r="G52" s="76"/>
      <c r="H52" s="76"/>
      <c r="I52" s="76"/>
      <c r="J52" s="76"/>
      <c r="K52" s="76"/>
      <c r="L52" s="76"/>
      <c r="M52" s="76"/>
      <c r="N52" s="76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  <c r="AT52" s="34"/>
      <c r="AU52" s="34"/>
      <c r="AV52" s="34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  <c r="BP52" s="34"/>
      <c r="BQ52" s="34"/>
      <c r="BR52" s="34"/>
      <c r="BS52" s="34"/>
      <c r="BT52" s="34"/>
    </row>
    <row r="53" spans="2:72" ht="12" customHeight="1">
      <c r="C53" s="73"/>
      <c r="D53" s="74"/>
      <c r="E53" s="75"/>
      <c r="F53" s="75"/>
      <c r="G53" s="76"/>
      <c r="H53" s="76"/>
      <c r="I53" s="76"/>
      <c r="J53" s="76"/>
      <c r="K53" s="76"/>
      <c r="L53" s="76"/>
      <c r="M53" s="76"/>
      <c r="N53" s="76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34"/>
      <c r="AQ53" s="34"/>
      <c r="AR53" s="34"/>
      <c r="AS53" s="34"/>
      <c r="AT53" s="34"/>
      <c r="AU53" s="34"/>
      <c r="AV53" s="34"/>
      <c r="AW53" s="34"/>
      <c r="AX53" s="34"/>
      <c r="AY53" s="34"/>
      <c r="AZ53" s="34"/>
      <c r="BA53" s="34"/>
      <c r="BB53" s="34"/>
      <c r="BC53" s="34"/>
      <c r="BD53" s="34"/>
      <c r="BE53" s="34"/>
      <c r="BF53" s="34"/>
      <c r="BG53" s="34"/>
      <c r="BH53" s="34"/>
      <c r="BI53" s="34"/>
      <c r="BJ53" s="34"/>
      <c r="BK53" s="34"/>
      <c r="BL53" s="34"/>
      <c r="BM53" s="34"/>
      <c r="BN53" s="34"/>
      <c r="BO53" s="34"/>
      <c r="BP53" s="34"/>
      <c r="BQ53" s="34"/>
      <c r="BR53" s="34"/>
      <c r="BS53" s="34"/>
      <c r="BT53" s="34"/>
    </row>
    <row r="54" spans="2:72" ht="12" customHeight="1">
      <c r="C54" s="73"/>
      <c r="D54" s="74"/>
      <c r="E54" s="75"/>
      <c r="F54" s="75"/>
      <c r="G54" s="76"/>
      <c r="H54" s="76"/>
      <c r="I54" s="76"/>
      <c r="J54" s="76"/>
      <c r="K54" s="76"/>
      <c r="L54" s="76"/>
      <c r="M54" s="76"/>
      <c r="N54" s="76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  <c r="AY54" s="34"/>
      <c r="AZ54" s="34"/>
      <c r="BA54" s="34"/>
      <c r="BB54" s="34"/>
      <c r="BC54" s="34"/>
      <c r="BD54" s="34"/>
      <c r="BE54" s="34"/>
      <c r="BF54" s="34"/>
      <c r="BG54" s="34"/>
      <c r="BH54" s="34"/>
      <c r="BI54" s="34"/>
      <c r="BJ54" s="34"/>
      <c r="BK54" s="34"/>
      <c r="BL54" s="34"/>
      <c r="BM54" s="34"/>
      <c r="BN54" s="34"/>
      <c r="BO54" s="34"/>
      <c r="BP54" s="34"/>
      <c r="BQ54" s="34"/>
      <c r="BR54" s="34"/>
      <c r="BS54" s="34"/>
      <c r="BT54" s="34"/>
    </row>
    <row r="55" spans="2:72" ht="12" customHeight="1">
      <c r="C55" s="77"/>
      <c r="D55" s="78"/>
      <c r="E55" s="79"/>
      <c r="F55" s="79"/>
      <c r="G55" s="77"/>
      <c r="H55" s="77"/>
      <c r="I55" s="77"/>
      <c r="J55" s="77"/>
      <c r="K55" s="77"/>
      <c r="L55" s="77"/>
      <c r="M55" s="77"/>
      <c r="N55" s="77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  <c r="AY55" s="34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P55" s="34"/>
      <c r="BQ55" s="34"/>
      <c r="BR55" s="34"/>
      <c r="BS55" s="34"/>
      <c r="BT55" s="34"/>
    </row>
    <row r="56" spans="2:72" ht="12" customHeight="1">
      <c r="C56" s="77"/>
      <c r="D56" s="78"/>
      <c r="E56" s="79"/>
      <c r="F56" s="79"/>
      <c r="G56" s="77"/>
      <c r="H56" s="77"/>
      <c r="I56" s="77"/>
      <c r="J56" s="77"/>
      <c r="K56" s="77"/>
      <c r="L56" s="77"/>
      <c r="M56" s="77"/>
      <c r="N56" s="77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34"/>
      <c r="AQ56" s="34"/>
      <c r="AR56" s="34"/>
      <c r="AS56" s="34"/>
      <c r="AT56" s="34"/>
      <c r="AU56" s="34"/>
      <c r="AV56" s="34"/>
      <c r="AW56" s="34"/>
      <c r="AX56" s="34"/>
      <c r="AY56" s="34"/>
      <c r="AZ56" s="34"/>
      <c r="BA56" s="34"/>
      <c r="BB56" s="34"/>
      <c r="BC56" s="34"/>
      <c r="BD56" s="34"/>
      <c r="BE56" s="34"/>
      <c r="BF56" s="34"/>
      <c r="BG56" s="34"/>
      <c r="BH56" s="34"/>
      <c r="BI56" s="34"/>
      <c r="BJ56" s="34"/>
      <c r="BK56" s="34"/>
      <c r="BL56" s="34"/>
      <c r="BM56" s="34"/>
      <c r="BN56" s="34"/>
      <c r="BO56" s="34"/>
      <c r="BP56" s="34"/>
      <c r="BQ56" s="34"/>
      <c r="BR56" s="34"/>
      <c r="BS56" s="34"/>
      <c r="BT56" s="34"/>
    </row>
    <row r="57" spans="2:72">
      <c r="C57" s="80"/>
      <c r="D57" s="81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  <c r="AT57" s="34"/>
      <c r="AU57" s="34"/>
      <c r="AV57" s="34"/>
      <c r="AW57" s="34"/>
      <c r="AX57" s="34"/>
      <c r="AY57" s="34"/>
      <c r="AZ57" s="34"/>
      <c r="BA57" s="34"/>
      <c r="BB57" s="34"/>
      <c r="BC57" s="34"/>
      <c r="BD57" s="34"/>
      <c r="BE57" s="34"/>
      <c r="BF57" s="34"/>
      <c r="BG57" s="34"/>
      <c r="BH57" s="34"/>
      <c r="BI57" s="34"/>
      <c r="BJ57" s="34"/>
      <c r="BK57" s="34"/>
      <c r="BL57" s="34"/>
      <c r="BM57" s="34"/>
      <c r="BN57" s="34"/>
      <c r="BO57" s="34"/>
      <c r="BP57" s="34"/>
      <c r="BQ57" s="34"/>
      <c r="BR57" s="34"/>
      <c r="BS57" s="34"/>
      <c r="BT57" s="34"/>
    </row>
    <row r="58" spans="2:72">
      <c r="C58" s="80"/>
      <c r="D58" s="81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  <c r="AK58" s="34"/>
      <c r="AL58" s="34"/>
      <c r="AM58" s="34"/>
      <c r="AN58" s="34"/>
      <c r="AO58" s="34"/>
      <c r="AP58" s="34"/>
      <c r="AQ58" s="34"/>
      <c r="AR58" s="34"/>
      <c r="AS58" s="34"/>
      <c r="AT58" s="34"/>
      <c r="AU58" s="34"/>
      <c r="AV58" s="34"/>
      <c r="AW58" s="34"/>
      <c r="AX58" s="34"/>
      <c r="AY58" s="34"/>
      <c r="AZ58" s="34"/>
      <c r="BA58" s="34"/>
      <c r="BB58" s="34"/>
      <c r="BC58" s="34"/>
      <c r="BD58" s="34"/>
      <c r="BE58" s="34"/>
      <c r="BF58" s="34"/>
      <c r="BG58" s="34"/>
      <c r="BH58" s="34"/>
      <c r="BI58" s="34"/>
      <c r="BJ58" s="34"/>
      <c r="BK58" s="34"/>
      <c r="BL58" s="34"/>
      <c r="BM58" s="34"/>
      <c r="BN58" s="34"/>
      <c r="BO58" s="34"/>
      <c r="BP58" s="34"/>
      <c r="BQ58" s="34"/>
      <c r="BR58" s="34"/>
      <c r="BS58" s="34"/>
      <c r="BT58" s="34"/>
    </row>
    <row r="59" spans="2:72" ht="12" customHeight="1">
      <c r="C59" s="77"/>
      <c r="D59" s="78"/>
      <c r="E59" s="79"/>
      <c r="F59" s="79"/>
      <c r="G59" s="77"/>
      <c r="H59" s="77"/>
      <c r="I59" s="77"/>
      <c r="J59" s="77"/>
      <c r="K59" s="77"/>
      <c r="L59" s="77"/>
      <c r="M59" s="77"/>
      <c r="N59" s="77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  <c r="AK59" s="34"/>
      <c r="AL59" s="34"/>
      <c r="AM59" s="34"/>
      <c r="AN59" s="34"/>
      <c r="AO59" s="34"/>
      <c r="AP59" s="34"/>
      <c r="AQ59" s="34"/>
      <c r="AR59" s="34"/>
      <c r="AS59" s="34"/>
      <c r="AT59" s="34"/>
      <c r="AU59" s="34"/>
      <c r="AV59" s="34"/>
      <c r="AW59" s="34"/>
      <c r="AX59" s="34"/>
      <c r="AY59" s="34"/>
      <c r="AZ59" s="34"/>
      <c r="BA59" s="34"/>
      <c r="BB59" s="34"/>
      <c r="BC59" s="34"/>
      <c r="BD59" s="34"/>
      <c r="BE59" s="34"/>
      <c r="BF59" s="34"/>
      <c r="BG59" s="34"/>
      <c r="BH59" s="34"/>
      <c r="BI59" s="34"/>
      <c r="BJ59" s="34"/>
      <c r="BK59" s="34"/>
      <c r="BL59" s="34"/>
      <c r="BM59" s="34"/>
      <c r="BN59" s="34"/>
      <c r="BO59" s="34"/>
      <c r="BP59" s="34"/>
      <c r="BQ59" s="34"/>
      <c r="BR59" s="34"/>
      <c r="BS59" s="34"/>
      <c r="BT59" s="34"/>
    </row>
    <row r="60" spans="2:72" ht="12" customHeight="1">
      <c r="C60" s="77"/>
      <c r="D60" s="78"/>
      <c r="E60" s="79"/>
      <c r="F60" s="79"/>
      <c r="G60" s="77"/>
      <c r="H60" s="77"/>
      <c r="I60" s="77"/>
      <c r="J60" s="77"/>
      <c r="K60" s="77"/>
      <c r="L60" s="77"/>
      <c r="M60" s="77"/>
      <c r="N60" s="77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34"/>
      <c r="AI60" s="34"/>
      <c r="AJ60" s="34"/>
      <c r="AK60" s="34"/>
      <c r="AL60" s="34"/>
      <c r="AM60" s="34"/>
      <c r="AN60" s="34"/>
      <c r="AO60" s="34"/>
      <c r="AP60" s="34"/>
      <c r="AQ60" s="34"/>
      <c r="AR60" s="34"/>
      <c r="AS60" s="34"/>
      <c r="AT60" s="34"/>
      <c r="AU60" s="34"/>
      <c r="AV60" s="34"/>
      <c r="AW60" s="34"/>
      <c r="AX60" s="34"/>
      <c r="AY60" s="34"/>
      <c r="AZ60" s="34"/>
      <c r="BA60" s="34"/>
      <c r="BB60" s="34"/>
      <c r="BC60" s="34"/>
      <c r="BD60" s="34"/>
      <c r="BE60" s="34"/>
      <c r="BF60" s="34"/>
      <c r="BG60" s="34"/>
      <c r="BH60" s="34"/>
      <c r="BI60" s="34"/>
      <c r="BJ60" s="34"/>
      <c r="BK60" s="34"/>
      <c r="BL60" s="34"/>
      <c r="BM60" s="34"/>
      <c r="BN60" s="34"/>
      <c r="BO60" s="34"/>
      <c r="BP60" s="34"/>
      <c r="BQ60" s="34"/>
      <c r="BR60" s="34"/>
      <c r="BS60" s="34"/>
      <c r="BT60" s="34"/>
    </row>
    <row r="61" spans="2:72" ht="4.5" customHeight="1">
      <c r="C61" s="82"/>
      <c r="D61" s="83"/>
      <c r="E61" s="82"/>
      <c r="F61" s="82"/>
      <c r="G61" s="82"/>
      <c r="H61" s="82"/>
      <c r="I61" s="82"/>
      <c r="J61" s="82"/>
      <c r="K61" s="82"/>
      <c r="L61" s="82"/>
      <c r="M61" s="82"/>
      <c r="N61" s="82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4"/>
      <c r="AP61" s="34"/>
      <c r="AQ61" s="34"/>
      <c r="AR61" s="34"/>
      <c r="AS61" s="34"/>
      <c r="AT61" s="34"/>
      <c r="AU61" s="34"/>
      <c r="AV61" s="34"/>
      <c r="AW61" s="34"/>
      <c r="AX61" s="34"/>
      <c r="AY61" s="34"/>
      <c r="AZ61" s="34"/>
      <c r="BA61" s="34"/>
      <c r="BB61" s="34"/>
      <c r="BC61" s="34"/>
      <c r="BD61" s="34"/>
      <c r="BE61" s="34"/>
      <c r="BF61" s="34"/>
      <c r="BG61" s="34"/>
      <c r="BH61" s="34"/>
      <c r="BI61" s="34"/>
      <c r="BJ61" s="34"/>
      <c r="BK61" s="34"/>
      <c r="BL61" s="34"/>
      <c r="BM61" s="34"/>
      <c r="BN61" s="34"/>
      <c r="BO61" s="34"/>
      <c r="BP61" s="34"/>
      <c r="BQ61" s="34"/>
      <c r="BR61" s="34"/>
      <c r="BS61" s="34"/>
      <c r="BT61" s="34"/>
    </row>
    <row r="62" spans="2:72" ht="12" customHeight="1">
      <c r="C62" s="80"/>
      <c r="D62" s="78"/>
      <c r="E62" s="79"/>
      <c r="F62" s="79"/>
      <c r="G62" s="84"/>
      <c r="H62" s="84"/>
      <c r="I62" s="84"/>
      <c r="J62" s="84"/>
      <c r="K62" s="84"/>
      <c r="L62" s="84"/>
      <c r="M62" s="84"/>
      <c r="N62" s="8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  <c r="AF62" s="34"/>
      <c r="AG62" s="34"/>
      <c r="AH62" s="34"/>
      <c r="AI62" s="34"/>
      <c r="AJ62" s="34"/>
      <c r="AK62" s="34"/>
      <c r="AL62" s="34"/>
      <c r="AM62" s="34"/>
      <c r="AN62" s="34"/>
      <c r="AO62" s="34"/>
      <c r="AP62" s="34"/>
      <c r="AQ62" s="34"/>
      <c r="AR62" s="34"/>
      <c r="AS62" s="34"/>
      <c r="AT62" s="34"/>
      <c r="AU62" s="34"/>
      <c r="AV62" s="34"/>
      <c r="AW62" s="34"/>
      <c r="AX62" s="34"/>
      <c r="AY62" s="34"/>
      <c r="AZ62" s="34"/>
      <c r="BA62" s="34"/>
      <c r="BB62" s="34"/>
      <c r="BC62" s="34"/>
      <c r="BD62" s="34"/>
      <c r="BE62" s="34"/>
      <c r="BF62" s="34"/>
      <c r="BG62" s="34"/>
      <c r="BH62" s="34"/>
      <c r="BI62" s="34"/>
      <c r="BJ62" s="34"/>
      <c r="BK62" s="34"/>
      <c r="BL62" s="34"/>
      <c r="BM62" s="34"/>
      <c r="BN62" s="34"/>
      <c r="BO62" s="34"/>
      <c r="BP62" s="34"/>
      <c r="BQ62" s="34"/>
      <c r="BR62" s="34"/>
      <c r="BS62" s="34"/>
      <c r="BT62" s="34"/>
    </row>
    <row r="63" spans="2:72" ht="12" customHeight="1">
      <c r="C63" s="80"/>
      <c r="D63" s="78"/>
      <c r="E63" s="79"/>
      <c r="F63" s="79"/>
      <c r="G63" s="84"/>
      <c r="H63" s="84"/>
      <c r="I63" s="84"/>
      <c r="J63" s="84"/>
      <c r="K63" s="84"/>
      <c r="L63" s="84"/>
      <c r="M63" s="84"/>
      <c r="N63" s="8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4"/>
      <c r="AC63" s="34"/>
      <c r="AD63" s="34"/>
      <c r="AE63" s="34"/>
      <c r="AF63" s="34"/>
      <c r="AG63" s="34"/>
      <c r="AH63" s="34"/>
      <c r="AI63" s="34"/>
      <c r="AJ63" s="34"/>
      <c r="AK63" s="34"/>
      <c r="AL63" s="34"/>
      <c r="AM63" s="34"/>
      <c r="AN63" s="34"/>
      <c r="AO63" s="34"/>
      <c r="AP63" s="34"/>
      <c r="AQ63" s="34"/>
      <c r="AR63" s="34"/>
      <c r="AS63" s="34"/>
      <c r="AT63" s="34"/>
      <c r="AU63" s="34"/>
      <c r="AV63" s="34"/>
      <c r="AW63" s="34"/>
      <c r="AX63" s="34"/>
      <c r="AY63" s="34"/>
      <c r="AZ63" s="34"/>
      <c r="BA63" s="34"/>
      <c r="BB63" s="34"/>
      <c r="BC63" s="34"/>
      <c r="BD63" s="34"/>
      <c r="BE63" s="34"/>
      <c r="BF63" s="34"/>
      <c r="BG63" s="34"/>
      <c r="BH63" s="34"/>
      <c r="BI63" s="34"/>
      <c r="BJ63" s="34"/>
      <c r="BK63" s="34"/>
      <c r="BL63" s="34"/>
      <c r="BM63" s="34"/>
      <c r="BN63" s="34"/>
      <c r="BO63" s="34"/>
      <c r="BP63" s="34"/>
      <c r="BQ63" s="34"/>
      <c r="BR63" s="34"/>
      <c r="BS63" s="34"/>
      <c r="BT63" s="34"/>
    </row>
    <row r="64" spans="2:72" ht="9" customHeight="1">
      <c r="C64" s="82"/>
      <c r="D64" s="78"/>
      <c r="E64" s="79"/>
      <c r="F64" s="79"/>
      <c r="G64" s="84"/>
      <c r="H64" s="84"/>
      <c r="I64" s="84"/>
      <c r="J64" s="84"/>
      <c r="K64" s="84"/>
      <c r="L64" s="84"/>
      <c r="M64" s="84"/>
      <c r="N64" s="8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4"/>
      <c r="AI64" s="34"/>
      <c r="AJ64" s="34"/>
      <c r="AK64" s="34"/>
      <c r="AL64" s="34"/>
      <c r="AM64" s="34"/>
      <c r="AN64" s="34"/>
      <c r="AO64" s="34"/>
      <c r="AP64" s="34"/>
      <c r="AQ64" s="34"/>
      <c r="AR64" s="34"/>
      <c r="AS64" s="34"/>
      <c r="AT64" s="34"/>
      <c r="AU64" s="34"/>
      <c r="AV64" s="34"/>
      <c r="AW64" s="34"/>
      <c r="AX64" s="34"/>
      <c r="AY64" s="34"/>
      <c r="AZ64" s="34"/>
      <c r="BA64" s="34"/>
      <c r="BB64" s="34"/>
      <c r="BC64" s="34"/>
      <c r="BD64" s="34"/>
      <c r="BE64" s="34"/>
      <c r="BF64" s="34"/>
      <c r="BG64" s="34"/>
      <c r="BH64" s="34"/>
      <c r="BI64" s="34"/>
      <c r="BJ64" s="34"/>
      <c r="BK64" s="34"/>
      <c r="BL64" s="34"/>
      <c r="BM64" s="34"/>
      <c r="BN64" s="34"/>
      <c r="BO64" s="34"/>
      <c r="BP64" s="34"/>
      <c r="BQ64" s="34"/>
      <c r="BR64" s="34"/>
      <c r="BS64" s="34"/>
      <c r="BT64" s="34"/>
    </row>
    <row r="65" spans="3:72">
      <c r="C65" s="85"/>
      <c r="D65" s="78"/>
      <c r="E65" s="85"/>
      <c r="F65" s="85"/>
      <c r="G65" s="85"/>
      <c r="H65" s="85"/>
      <c r="I65" s="85"/>
      <c r="J65" s="85"/>
      <c r="K65" s="85"/>
      <c r="L65" s="85"/>
      <c r="M65" s="85"/>
      <c r="N65" s="85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4"/>
      <c r="AN65" s="34"/>
      <c r="AO65" s="34"/>
      <c r="AP65" s="34"/>
      <c r="AQ65" s="34"/>
      <c r="AR65" s="34"/>
      <c r="AS65" s="34"/>
      <c r="AT65" s="34"/>
      <c r="AU65" s="34"/>
      <c r="AV65" s="34"/>
      <c r="AW65" s="34"/>
      <c r="AX65" s="34"/>
      <c r="AY65" s="34"/>
      <c r="AZ65" s="34"/>
      <c r="BA65" s="34"/>
      <c r="BB65" s="34"/>
      <c r="BC65" s="34"/>
      <c r="BD65" s="34"/>
      <c r="BE65" s="34"/>
      <c r="BF65" s="34"/>
      <c r="BG65" s="34"/>
      <c r="BH65" s="34"/>
      <c r="BI65" s="34"/>
      <c r="BJ65" s="34"/>
      <c r="BK65" s="34"/>
      <c r="BL65" s="34"/>
      <c r="BM65" s="34"/>
      <c r="BN65" s="34"/>
      <c r="BO65" s="34"/>
      <c r="BP65" s="34"/>
      <c r="BQ65" s="34"/>
      <c r="BR65" s="34"/>
      <c r="BS65" s="34"/>
      <c r="BT65" s="34"/>
    </row>
    <row r="66" spans="3:72">
      <c r="C66" s="34"/>
      <c r="D66" s="86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  <c r="AG66" s="34"/>
      <c r="AH66" s="34"/>
      <c r="AI66" s="34"/>
      <c r="AJ66" s="34"/>
      <c r="AK66" s="34"/>
      <c r="AL66" s="34"/>
      <c r="AM66" s="34"/>
      <c r="AN66" s="34"/>
      <c r="AO66" s="34"/>
      <c r="AP66" s="34"/>
      <c r="AQ66" s="34"/>
      <c r="AR66" s="34"/>
      <c r="AS66" s="34"/>
      <c r="AT66" s="34"/>
      <c r="AU66" s="34"/>
      <c r="AV66" s="34"/>
      <c r="AW66" s="34"/>
      <c r="AX66" s="34"/>
      <c r="AY66" s="34"/>
      <c r="AZ66" s="34"/>
      <c r="BA66" s="34"/>
      <c r="BB66" s="34"/>
      <c r="BC66" s="34"/>
      <c r="BD66" s="34"/>
      <c r="BE66" s="34"/>
      <c r="BF66" s="34"/>
      <c r="BG66" s="34"/>
      <c r="BH66" s="34"/>
      <c r="BI66" s="34"/>
      <c r="BJ66" s="34"/>
      <c r="BK66" s="34"/>
      <c r="BL66" s="34"/>
      <c r="BM66" s="34"/>
      <c r="BN66" s="34"/>
      <c r="BO66" s="34"/>
      <c r="BP66" s="34"/>
      <c r="BQ66" s="34"/>
      <c r="BR66" s="34"/>
      <c r="BS66" s="34"/>
      <c r="BT66" s="34"/>
    </row>
    <row r="67" spans="3:72">
      <c r="C67" s="34"/>
      <c r="D67" s="86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34"/>
      <c r="AJ67" s="34"/>
      <c r="AK67" s="34"/>
      <c r="AL67" s="34"/>
      <c r="AM67" s="34"/>
      <c r="AN67" s="34"/>
      <c r="AO67" s="34"/>
      <c r="AP67" s="34"/>
      <c r="AQ67" s="34"/>
      <c r="AR67" s="34"/>
      <c r="AS67" s="34"/>
      <c r="AT67" s="34"/>
      <c r="AU67" s="34"/>
      <c r="AV67" s="34"/>
      <c r="AW67" s="34"/>
      <c r="AX67" s="34"/>
      <c r="AY67" s="34"/>
      <c r="AZ67" s="34"/>
      <c r="BA67" s="34"/>
      <c r="BB67" s="34"/>
      <c r="BC67" s="34"/>
      <c r="BD67" s="34"/>
      <c r="BE67" s="34"/>
      <c r="BF67" s="34"/>
      <c r="BG67" s="34"/>
      <c r="BH67" s="34"/>
      <c r="BI67" s="34"/>
      <c r="BJ67" s="34"/>
      <c r="BK67" s="34"/>
      <c r="BL67" s="34"/>
      <c r="BM67" s="34"/>
      <c r="BN67" s="34"/>
      <c r="BO67" s="34"/>
      <c r="BP67" s="34"/>
      <c r="BQ67" s="34"/>
      <c r="BR67" s="34"/>
      <c r="BS67" s="34"/>
      <c r="BT67" s="34"/>
    </row>
    <row r="68" spans="3:72">
      <c r="C68" s="34"/>
      <c r="D68" s="86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4"/>
      <c r="AI68" s="34"/>
      <c r="AJ68" s="34"/>
      <c r="AK68" s="34"/>
      <c r="AL68" s="34"/>
      <c r="AM68" s="34"/>
      <c r="AN68" s="34"/>
      <c r="AO68" s="34"/>
      <c r="AP68" s="34"/>
      <c r="AQ68" s="34"/>
      <c r="AR68" s="34"/>
      <c r="AS68" s="34"/>
      <c r="AT68" s="34"/>
      <c r="AU68" s="34"/>
      <c r="AV68" s="34"/>
      <c r="AW68" s="34"/>
      <c r="AX68" s="34"/>
      <c r="AY68" s="34"/>
      <c r="AZ68" s="34"/>
      <c r="BA68" s="34"/>
      <c r="BB68" s="34"/>
      <c r="BC68" s="34"/>
      <c r="BD68" s="34"/>
      <c r="BE68" s="34"/>
      <c r="BF68" s="34"/>
      <c r="BG68" s="34"/>
      <c r="BH68" s="34"/>
      <c r="BI68" s="34"/>
      <c r="BJ68" s="34"/>
      <c r="BK68" s="34"/>
      <c r="BL68" s="34"/>
      <c r="BM68" s="34"/>
      <c r="BN68" s="34"/>
      <c r="BO68" s="34"/>
      <c r="BP68" s="34"/>
      <c r="BQ68" s="34"/>
      <c r="BR68" s="34"/>
      <c r="BS68" s="34"/>
      <c r="BT68" s="34"/>
    </row>
    <row r="69" spans="3:72">
      <c r="C69" s="34"/>
      <c r="D69" s="86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4"/>
      <c r="AG69" s="34"/>
      <c r="AH69" s="34"/>
      <c r="AI69" s="34"/>
      <c r="AJ69" s="34"/>
      <c r="AK69" s="34"/>
      <c r="AL69" s="34"/>
      <c r="AM69" s="34"/>
      <c r="AN69" s="34"/>
      <c r="AO69" s="34"/>
      <c r="AP69" s="34"/>
      <c r="AQ69" s="34"/>
      <c r="AR69" s="34"/>
      <c r="AS69" s="34"/>
      <c r="AT69" s="34"/>
      <c r="AU69" s="34"/>
      <c r="AV69" s="34"/>
      <c r="AW69" s="34"/>
      <c r="AX69" s="34"/>
      <c r="AY69" s="34"/>
      <c r="AZ69" s="34"/>
      <c r="BA69" s="34"/>
      <c r="BB69" s="34"/>
      <c r="BC69" s="34"/>
      <c r="BD69" s="34"/>
      <c r="BE69" s="34"/>
      <c r="BF69" s="34"/>
      <c r="BG69" s="34"/>
      <c r="BH69" s="34"/>
      <c r="BI69" s="34"/>
      <c r="BJ69" s="34"/>
      <c r="BK69" s="34"/>
      <c r="BL69" s="34"/>
      <c r="BM69" s="34"/>
      <c r="BN69" s="34"/>
      <c r="BO69" s="34"/>
      <c r="BP69" s="34"/>
      <c r="BQ69" s="34"/>
      <c r="BR69" s="34"/>
      <c r="BS69" s="34"/>
      <c r="BT69" s="34"/>
    </row>
    <row r="70" spans="3:72">
      <c r="C70" s="34"/>
      <c r="D70" s="86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34"/>
      <c r="AN70" s="34"/>
      <c r="AO70" s="34"/>
      <c r="AP70" s="34"/>
      <c r="AQ70" s="34"/>
      <c r="AR70" s="34"/>
      <c r="AS70" s="34"/>
      <c r="AT70" s="34"/>
      <c r="AU70" s="34"/>
      <c r="AV70" s="34"/>
      <c r="AW70" s="34"/>
      <c r="AX70" s="34"/>
      <c r="AY70" s="34"/>
      <c r="AZ70" s="34"/>
      <c r="BA70" s="34"/>
      <c r="BB70" s="34"/>
      <c r="BC70" s="34"/>
      <c r="BD70" s="34"/>
      <c r="BE70" s="34"/>
      <c r="BF70" s="34"/>
      <c r="BG70" s="34"/>
      <c r="BH70" s="34"/>
      <c r="BI70" s="34"/>
      <c r="BJ70" s="34"/>
      <c r="BK70" s="34"/>
      <c r="BL70" s="34"/>
      <c r="BM70" s="34"/>
      <c r="BN70" s="34"/>
      <c r="BO70" s="34"/>
      <c r="BP70" s="34"/>
      <c r="BQ70" s="34"/>
      <c r="BR70" s="34"/>
      <c r="BS70" s="34"/>
      <c r="BT70" s="34"/>
    </row>
    <row r="71" spans="3:72">
      <c r="C71" s="34"/>
      <c r="D71" s="86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  <c r="AG71" s="34"/>
      <c r="AH71" s="34"/>
      <c r="AI71" s="34"/>
      <c r="AJ71" s="34"/>
      <c r="AK71" s="34"/>
      <c r="AL71" s="34"/>
      <c r="AM71" s="34"/>
      <c r="AN71" s="34"/>
      <c r="AO71" s="34"/>
      <c r="AP71" s="34"/>
      <c r="AQ71" s="34"/>
      <c r="AR71" s="34"/>
      <c r="AS71" s="34"/>
      <c r="AT71" s="34"/>
      <c r="AU71" s="34"/>
      <c r="AV71" s="34"/>
      <c r="AW71" s="34"/>
      <c r="AX71" s="34"/>
      <c r="AY71" s="34"/>
      <c r="AZ71" s="34"/>
      <c r="BA71" s="34"/>
      <c r="BB71" s="34"/>
      <c r="BC71" s="34"/>
      <c r="BD71" s="34"/>
      <c r="BE71" s="34"/>
      <c r="BF71" s="34"/>
      <c r="BG71" s="34"/>
      <c r="BH71" s="34"/>
      <c r="BI71" s="34"/>
      <c r="BJ71" s="34"/>
      <c r="BK71" s="34"/>
      <c r="BL71" s="34"/>
      <c r="BM71" s="34"/>
      <c r="BN71" s="34"/>
      <c r="BO71" s="34"/>
      <c r="BP71" s="34"/>
      <c r="BQ71" s="34"/>
      <c r="BR71" s="34"/>
      <c r="BS71" s="34"/>
      <c r="BT71" s="34"/>
    </row>
    <row r="72" spans="3:72">
      <c r="C72" s="34"/>
      <c r="D72" s="86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  <c r="AB72" s="34"/>
      <c r="AC72" s="34"/>
      <c r="AD72" s="34"/>
      <c r="AE72" s="34"/>
      <c r="AF72" s="34"/>
      <c r="AG72" s="34"/>
      <c r="AH72" s="34"/>
      <c r="AI72" s="34"/>
      <c r="AJ72" s="34"/>
      <c r="AK72" s="34"/>
      <c r="AL72" s="34"/>
      <c r="AM72" s="34"/>
      <c r="AN72" s="34"/>
      <c r="AO72" s="34"/>
      <c r="AP72" s="34"/>
      <c r="AQ72" s="34"/>
      <c r="AR72" s="34"/>
      <c r="AS72" s="34"/>
      <c r="AT72" s="34"/>
      <c r="AU72" s="34"/>
      <c r="AV72" s="34"/>
      <c r="AW72" s="34"/>
      <c r="AX72" s="34"/>
      <c r="AY72" s="34"/>
      <c r="AZ72" s="34"/>
      <c r="BA72" s="34"/>
      <c r="BB72" s="34"/>
      <c r="BC72" s="34"/>
      <c r="BD72" s="34"/>
      <c r="BE72" s="34"/>
      <c r="BF72" s="34"/>
      <c r="BG72" s="34"/>
      <c r="BH72" s="34"/>
      <c r="BI72" s="34"/>
      <c r="BJ72" s="34"/>
      <c r="BK72" s="34"/>
      <c r="BL72" s="34"/>
      <c r="BM72" s="34"/>
      <c r="BN72" s="34"/>
      <c r="BO72" s="34"/>
      <c r="BP72" s="34"/>
      <c r="BQ72" s="34"/>
      <c r="BR72" s="34"/>
      <c r="BS72" s="34"/>
      <c r="BT72" s="34"/>
    </row>
    <row r="73" spans="3:72">
      <c r="C73" s="34"/>
      <c r="D73" s="86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  <c r="AE73" s="34"/>
      <c r="AF73" s="34"/>
      <c r="AG73" s="34"/>
      <c r="AH73" s="34"/>
      <c r="AI73" s="34"/>
      <c r="AJ73" s="34"/>
      <c r="AK73" s="34"/>
      <c r="AL73" s="34"/>
      <c r="AM73" s="34"/>
      <c r="AN73" s="34"/>
      <c r="AO73" s="34"/>
      <c r="AP73" s="34"/>
      <c r="AQ73" s="34"/>
      <c r="AR73" s="34"/>
      <c r="AS73" s="34"/>
      <c r="AT73" s="34"/>
      <c r="AU73" s="34"/>
      <c r="AV73" s="34"/>
      <c r="AW73" s="34"/>
      <c r="AX73" s="34"/>
      <c r="AY73" s="34"/>
      <c r="AZ73" s="34"/>
      <c r="BA73" s="34"/>
      <c r="BB73" s="34"/>
      <c r="BC73" s="34"/>
      <c r="BD73" s="34"/>
      <c r="BE73" s="34"/>
      <c r="BF73" s="34"/>
      <c r="BG73" s="34"/>
      <c r="BH73" s="34"/>
      <c r="BI73" s="34"/>
      <c r="BJ73" s="34"/>
      <c r="BK73" s="34"/>
      <c r="BL73" s="34"/>
      <c r="BM73" s="34"/>
      <c r="BN73" s="34"/>
      <c r="BO73" s="34"/>
      <c r="BP73" s="34"/>
      <c r="BQ73" s="34"/>
      <c r="BR73" s="34"/>
      <c r="BS73" s="34"/>
      <c r="BT73" s="34"/>
    </row>
    <row r="74" spans="3:72">
      <c r="C74" s="34"/>
      <c r="D74" s="86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4"/>
      <c r="AK74" s="34"/>
      <c r="AL74" s="34"/>
      <c r="AM74" s="34"/>
      <c r="AN74" s="34"/>
      <c r="AO74" s="34"/>
      <c r="AP74" s="34"/>
      <c r="AQ74" s="34"/>
      <c r="AR74" s="34"/>
      <c r="AS74" s="34"/>
      <c r="AT74" s="34"/>
      <c r="AU74" s="34"/>
      <c r="AV74" s="34"/>
      <c r="AW74" s="34"/>
      <c r="AX74" s="34"/>
      <c r="AY74" s="34"/>
      <c r="AZ74" s="34"/>
      <c r="BA74" s="34"/>
      <c r="BB74" s="34"/>
      <c r="BC74" s="34"/>
      <c r="BD74" s="34"/>
      <c r="BE74" s="34"/>
      <c r="BF74" s="34"/>
      <c r="BG74" s="34"/>
      <c r="BH74" s="34"/>
      <c r="BI74" s="34"/>
      <c r="BJ74" s="34"/>
      <c r="BK74" s="34"/>
      <c r="BL74" s="34"/>
      <c r="BM74" s="34"/>
      <c r="BN74" s="34"/>
      <c r="BO74" s="34"/>
      <c r="BP74" s="34"/>
      <c r="BQ74" s="34"/>
      <c r="BR74" s="34"/>
      <c r="BS74" s="34"/>
      <c r="BT74" s="34"/>
    </row>
    <row r="75" spans="3:72">
      <c r="C75" s="34"/>
      <c r="D75" s="86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34"/>
      <c r="AI75" s="34"/>
      <c r="AJ75" s="34"/>
      <c r="AK75" s="34"/>
      <c r="AL75" s="34"/>
      <c r="AM75" s="34"/>
      <c r="AN75" s="34"/>
      <c r="AO75" s="34"/>
      <c r="AP75" s="34"/>
      <c r="AQ75" s="34"/>
      <c r="AR75" s="34"/>
      <c r="AS75" s="34"/>
      <c r="AT75" s="34"/>
      <c r="AU75" s="34"/>
      <c r="AV75" s="34"/>
      <c r="AW75" s="34"/>
      <c r="AX75" s="34"/>
      <c r="AY75" s="34"/>
      <c r="AZ75" s="34"/>
      <c r="BA75" s="34"/>
      <c r="BB75" s="34"/>
      <c r="BC75" s="34"/>
      <c r="BD75" s="34"/>
      <c r="BE75" s="34"/>
      <c r="BF75" s="34"/>
      <c r="BG75" s="34"/>
      <c r="BH75" s="34"/>
      <c r="BI75" s="34"/>
      <c r="BJ75" s="34"/>
      <c r="BK75" s="34"/>
      <c r="BL75" s="34"/>
      <c r="BM75" s="34"/>
      <c r="BN75" s="34"/>
      <c r="BO75" s="34"/>
      <c r="BP75" s="34"/>
      <c r="BQ75" s="34"/>
      <c r="BR75" s="34"/>
      <c r="BS75" s="34"/>
      <c r="BT75" s="34"/>
    </row>
    <row r="76" spans="3:72">
      <c r="C76" s="34"/>
      <c r="D76" s="86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4"/>
      <c r="AS76" s="34"/>
      <c r="AT76" s="34"/>
      <c r="AU76" s="34"/>
      <c r="AV76" s="34"/>
      <c r="AW76" s="34"/>
      <c r="AX76" s="34"/>
      <c r="AY76" s="34"/>
      <c r="AZ76" s="34"/>
      <c r="BA76" s="34"/>
      <c r="BB76" s="34"/>
      <c r="BC76" s="34"/>
      <c r="BD76" s="34"/>
      <c r="BE76" s="34"/>
      <c r="BF76" s="34"/>
      <c r="BG76" s="34"/>
      <c r="BH76" s="34"/>
      <c r="BI76" s="34"/>
      <c r="BJ76" s="34"/>
      <c r="BK76" s="34"/>
      <c r="BL76" s="34"/>
      <c r="BM76" s="34"/>
      <c r="BN76" s="34"/>
      <c r="BO76" s="34"/>
      <c r="BP76" s="34"/>
      <c r="BQ76" s="34"/>
      <c r="BR76" s="34"/>
      <c r="BS76" s="34"/>
      <c r="BT76" s="34"/>
    </row>
    <row r="77" spans="3:72">
      <c r="C77" s="34"/>
      <c r="D77" s="86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  <c r="AF77" s="34"/>
      <c r="AG77" s="34"/>
      <c r="AH77" s="34"/>
      <c r="AI77" s="34"/>
      <c r="AJ77" s="34"/>
      <c r="AK77" s="34"/>
      <c r="AL77" s="34"/>
      <c r="AM77" s="34"/>
      <c r="AN77" s="34"/>
      <c r="AO77" s="34"/>
      <c r="AP77" s="34"/>
      <c r="AQ77" s="34"/>
      <c r="AR77" s="34"/>
      <c r="AS77" s="34"/>
      <c r="AT77" s="34"/>
      <c r="AU77" s="34"/>
      <c r="AV77" s="34"/>
      <c r="AW77" s="34"/>
      <c r="AX77" s="34"/>
      <c r="AY77" s="34"/>
      <c r="AZ77" s="34"/>
      <c r="BA77" s="34"/>
      <c r="BB77" s="34"/>
      <c r="BC77" s="34"/>
      <c r="BD77" s="34"/>
      <c r="BE77" s="34"/>
      <c r="BF77" s="34"/>
      <c r="BG77" s="34"/>
      <c r="BH77" s="34"/>
      <c r="BI77" s="34"/>
      <c r="BJ77" s="34"/>
      <c r="BK77" s="34"/>
      <c r="BL77" s="34"/>
      <c r="BM77" s="34"/>
      <c r="BN77" s="34"/>
      <c r="BO77" s="34"/>
      <c r="BP77" s="34"/>
      <c r="BQ77" s="34"/>
      <c r="BR77" s="34"/>
      <c r="BS77" s="34"/>
      <c r="BT77" s="34"/>
    </row>
    <row r="78" spans="3:72">
      <c r="C78" s="34"/>
      <c r="D78" s="86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  <c r="AA78" s="34"/>
      <c r="AB78" s="34"/>
      <c r="AC78" s="34"/>
      <c r="AD78" s="34"/>
      <c r="AE78" s="34"/>
      <c r="AF78" s="34"/>
      <c r="AG78" s="34"/>
      <c r="AH78" s="34"/>
      <c r="AI78" s="34"/>
      <c r="AJ78" s="34"/>
      <c r="AK78" s="34"/>
      <c r="AL78" s="34"/>
      <c r="AM78" s="34"/>
      <c r="AN78" s="34"/>
      <c r="AO78" s="34"/>
      <c r="AP78" s="34"/>
      <c r="AQ78" s="34"/>
      <c r="AR78" s="34"/>
      <c r="AS78" s="34"/>
      <c r="AT78" s="34"/>
      <c r="AU78" s="34"/>
      <c r="AV78" s="34"/>
      <c r="AW78" s="34"/>
      <c r="AX78" s="34"/>
      <c r="AY78" s="34"/>
      <c r="AZ78" s="34"/>
      <c r="BA78" s="34"/>
      <c r="BB78" s="34"/>
      <c r="BC78" s="34"/>
      <c r="BD78" s="34"/>
      <c r="BE78" s="34"/>
      <c r="BF78" s="34"/>
      <c r="BG78" s="34"/>
      <c r="BH78" s="34"/>
      <c r="BI78" s="34"/>
      <c r="BJ78" s="34"/>
      <c r="BK78" s="34"/>
      <c r="BL78" s="34"/>
      <c r="BM78" s="34"/>
      <c r="BN78" s="34"/>
      <c r="BO78" s="34"/>
      <c r="BP78" s="34"/>
      <c r="BQ78" s="34"/>
      <c r="BR78" s="34"/>
      <c r="BS78" s="34"/>
      <c r="BT78" s="34"/>
    </row>
    <row r="79" spans="3:72">
      <c r="C79" s="34"/>
      <c r="D79" s="86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34"/>
      <c r="AE79" s="34"/>
      <c r="AF79" s="34"/>
      <c r="AG79" s="34"/>
      <c r="AH79" s="34"/>
      <c r="AI79" s="34"/>
      <c r="AJ79" s="34"/>
      <c r="AK79" s="34"/>
      <c r="AL79" s="34"/>
      <c r="AM79" s="34"/>
      <c r="AN79" s="34"/>
      <c r="AO79" s="34"/>
      <c r="AP79" s="34"/>
      <c r="AQ79" s="34"/>
      <c r="AR79" s="34"/>
      <c r="AS79" s="34"/>
      <c r="AT79" s="34"/>
      <c r="AU79" s="34"/>
      <c r="AV79" s="34"/>
      <c r="AW79" s="34"/>
      <c r="AX79" s="34"/>
      <c r="AY79" s="34"/>
      <c r="AZ79" s="34"/>
      <c r="BA79" s="34"/>
      <c r="BB79" s="34"/>
      <c r="BC79" s="34"/>
      <c r="BD79" s="34"/>
      <c r="BE79" s="34"/>
      <c r="BF79" s="34"/>
      <c r="BG79" s="34"/>
      <c r="BH79" s="34"/>
      <c r="BI79" s="34"/>
      <c r="BJ79" s="34"/>
      <c r="BK79" s="34"/>
      <c r="BL79" s="34"/>
      <c r="BM79" s="34"/>
      <c r="BN79" s="34"/>
      <c r="BO79" s="34"/>
      <c r="BP79" s="34"/>
      <c r="BQ79" s="34"/>
      <c r="BR79" s="34"/>
      <c r="BS79" s="34"/>
      <c r="BT79" s="34"/>
    </row>
    <row r="80" spans="3:72">
      <c r="C80" s="34"/>
      <c r="D80" s="86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  <c r="AA80" s="34"/>
      <c r="AB80" s="34"/>
      <c r="AC80" s="34"/>
      <c r="AD80" s="34"/>
      <c r="AE80" s="34"/>
      <c r="AF80" s="34"/>
      <c r="AG80" s="34"/>
      <c r="AH80" s="34"/>
      <c r="AI80" s="34"/>
      <c r="AJ80" s="34"/>
      <c r="AK80" s="34"/>
      <c r="AL80" s="34"/>
      <c r="AM80" s="34"/>
      <c r="AN80" s="34"/>
      <c r="AO80" s="34"/>
      <c r="AP80" s="34"/>
      <c r="AQ80" s="34"/>
      <c r="AR80" s="34"/>
      <c r="AS80" s="34"/>
      <c r="AT80" s="34"/>
      <c r="AU80" s="34"/>
      <c r="AV80" s="34"/>
      <c r="AW80" s="34"/>
      <c r="AX80" s="34"/>
      <c r="AY80" s="34"/>
      <c r="AZ80" s="34"/>
      <c r="BA80" s="34"/>
      <c r="BB80" s="34"/>
      <c r="BC80" s="34"/>
      <c r="BD80" s="34"/>
      <c r="BE80" s="34"/>
      <c r="BF80" s="34"/>
      <c r="BG80" s="34"/>
      <c r="BH80" s="34"/>
      <c r="BI80" s="34"/>
      <c r="BJ80" s="34"/>
      <c r="BK80" s="34"/>
      <c r="BL80" s="34"/>
      <c r="BM80" s="34"/>
      <c r="BN80" s="34"/>
      <c r="BO80" s="34"/>
      <c r="BP80" s="34"/>
      <c r="BQ80" s="34"/>
      <c r="BR80" s="34"/>
      <c r="BS80" s="34"/>
      <c r="BT80" s="34"/>
    </row>
    <row r="81" spans="3:72">
      <c r="C81" s="34"/>
      <c r="D81" s="86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  <c r="AF81" s="34"/>
      <c r="AG81" s="34"/>
      <c r="AH81" s="34"/>
      <c r="AI81" s="34"/>
      <c r="AJ81" s="34"/>
      <c r="AK81" s="34"/>
      <c r="AL81" s="34"/>
      <c r="AM81" s="34"/>
      <c r="AN81" s="34"/>
      <c r="AO81" s="34"/>
      <c r="AP81" s="34"/>
      <c r="AQ81" s="34"/>
      <c r="AR81" s="34"/>
      <c r="AS81" s="34"/>
      <c r="AT81" s="34"/>
      <c r="AU81" s="34"/>
      <c r="AV81" s="34"/>
      <c r="AW81" s="34"/>
      <c r="AX81" s="34"/>
      <c r="AY81" s="34"/>
      <c r="AZ81" s="34"/>
      <c r="BA81" s="34"/>
      <c r="BB81" s="34"/>
      <c r="BC81" s="34"/>
      <c r="BD81" s="34"/>
      <c r="BE81" s="34"/>
      <c r="BF81" s="34"/>
      <c r="BG81" s="34"/>
      <c r="BH81" s="34"/>
      <c r="BI81" s="34"/>
      <c r="BJ81" s="34"/>
      <c r="BK81" s="34"/>
      <c r="BL81" s="34"/>
      <c r="BM81" s="34"/>
      <c r="BN81" s="34"/>
      <c r="BO81" s="34"/>
      <c r="BP81" s="34"/>
      <c r="BQ81" s="34"/>
      <c r="BR81" s="34"/>
      <c r="BS81" s="34"/>
      <c r="BT81" s="34"/>
    </row>
    <row r="82" spans="3:72">
      <c r="C82" s="34"/>
      <c r="D82" s="86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4"/>
      <c r="AS82" s="34"/>
      <c r="AT82" s="34"/>
      <c r="AU82" s="34"/>
      <c r="AV82" s="34"/>
      <c r="AW82" s="34"/>
      <c r="AX82" s="34"/>
      <c r="AY82" s="34"/>
      <c r="AZ82" s="34"/>
      <c r="BA82" s="34"/>
      <c r="BB82" s="34"/>
      <c r="BC82" s="34"/>
      <c r="BD82" s="34"/>
      <c r="BE82" s="34"/>
      <c r="BF82" s="34"/>
      <c r="BG82" s="34"/>
      <c r="BH82" s="34"/>
      <c r="BI82" s="34"/>
      <c r="BJ82" s="34"/>
      <c r="BK82" s="34"/>
      <c r="BL82" s="34"/>
      <c r="BM82" s="34"/>
      <c r="BN82" s="34"/>
      <c r="BO82" s="34"/>
      <c r="BP82" s="34"/>
      <c r="BQ82" s="34"/>
      <c r="BR82" s="34"/>
      <c r="BS82" s="34"/>
      <c r="BT82" s="34"/>
    </row>
    <row r="83" spans="3:72">
      <c r="C83" s="34"/>
      <c r="D83" s="86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4"/>
      <c r="AS83" s="34"/>
      <c r="AT83" s="34"/>
      <c r="AU83" s="34"/>
      <c r="AV83" s="34"/>
      <c r="AW83" s="34"/>
      <c r="AX83" s="34"/>
      <c r="AY83" s="34"/>
      <c r="AZ83" s="34"/>
      <c r="BA83" s="34"/>
      <c r="BB83" s="34"/>
      <c r="BC83" s="34"/>
      <c r="BD83" s="34"/>
      <c r="BE83" s="34"/>
      <c r="BF83" s="34"/>
      <c r="BG83" s="34"/>
      <c r="BH83" s="34"/>
      <c r="BI83" s="34"/>
      <c r="BJ83" s="34"/>
      <c r="BK83" s="34"/>
      <c r="BL83" s="34"/>
      <c r="BM83" s="34"/>
      <c r="BN83" s="34"/>
      <c r="BO83" s="34"/>
      <c r="BP83" s="34"/>
      <c r="BQ83" s="34"/>
      <c r="BR83" s="34"/>
      <c r="BS83" s="34"/>
      <c r="BT83" s="34"/>
    </row>
    <row r="84" spans="3:72">
      <c r="C84" s="34"/>
      <c r="D84" s="86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  <c r="AF84" s="34"/>
      <c r="AG84" s="34"/>
      <c r="AH84" s="34"/>
      <c r="AI84" s="34"/>
      <c r="AJ84" s="34"/>
      <c r="AK84" s="34"/>
      <c r="AL84" s="34"/>
      <c r="AM84" s="34"/>
      <c r="AN84" s="34"/>
      <c r="AO84" s="34"/>
      <c r="AP84" s="34"/>
      <c r="AQ84" s="34"/>
      <c r="AR84" s="34"/>
      <c r="AS84" s="34"/>
      <c r="AT84" s="34"/>
      <c r="AU84" s="34"/>
      <c r="AV84" s="34"/>
      <c r="AW84" s="34"/>
      <c r="AX84" s="34"/>
      <c r="AY84" s="34"/>
      <c r="AZ84" s="34"/>
      <c r="BA84" s="34"/>
      <c r="BB84" s="34"/>
      <c r="BC84" s="34"/>
      <c r="BD84" s="34"/>
      <c r="BE84" s="34"/>
      <c r="BF84" s="34"/>
      <c r="BG84" s="34"/>
      <c r="BH84" s="34"/>
      <c r="BI84" s="34"/>
      <c r="BJ84" s="34"/>
      <c r="BK84" s="34"/>
      <c r="BL84" s="34"/>
      <c r="BM84" s="34"/>
      <c r="BN84" s="34"/>
      <c r="BO84" s="34"/>
      <c r="BP84" s="34"/>
      <c r="BQ84" s="34"/>
      <c r="BR84" s="34"/>
      <c r="BS84" s="34"/>
      <c r="BT84" s="34"/>
    </row>
    <row r="85" spans="3:72">
      <c r="C85" s="34"/>
      <c r="D85" s="86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  <c r="AF85" s="34"/>
      <c r="AG85" s="34"/>
      <c r="AH85" s="34"/>
      <c r="AI85" s="34"/>
      <c r="AJ85" s="34"/>
      <c r="AK85" s="34"/>
      <c r="AL85" s="34"/>
      <c r="AM85" s="34"/>
      <c r="AN85" s="34"/>
      <c r="AO85" s="34"/>
      <c r="AP85" s="34"/>
      <c r="AQ85" s="34"/>
      <c r="AR85" s="34"/>
      <c r="AS85" s="34"/>
      <c r="AT85" s="34"/>
      <c r="AU85" s="34"/>
      <c r="AV85" s="34"/>
      <c r="AW85" s="34"/>
      <c r="AX85" s="34"/>
      <c r="AY85" s="34"/>
      <c r="AZ85" s="34"/>
      <c r="BA85" s="34"/>
      <c r="BB85" s="34"/>
      <c r="BC85" s="34"/>
      <c r="BD85" s="34"/>
      <c r="BE85" s="34"/>
      <c r="BF85" s="34"/>
      <c r="BG85" s="34"/>
      <c r="BH85" s="34"/>
      <c r="BI85" s="34"/>
      <c r="BJ85" s="34"/>
      <c r="BK85" s="34"/>
      <c r="BL85" s="34"/>
      <c r="BM85" s="34"/>
      <c r="BN85" s="34"/>
      <c r="BO85" s="34"/>
      <c r="BP85" s="34"/>
      <c r="BQ85" s="34"/>
      <c r="BR85" s="34"/>
      <c r="BS85" s="34"/>
      <c r="BT85" s="34"/>
    </row>
    <row r="86" spans="3:72">
      <c r="C86" s="34"/>
      <c r="D86" s="86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4"/>
      <c r="AS86" s="34"/>
      <c r="AT86" s="34"/>
      <c r="AU86" s="34"/>
      <c r="AV86" s="34"/>
      <c r="AW86" s="34"/>
      <c r="AX86" s="34"/>
      <c r="AY86" s="34"/>
      <c r="AZ86" s="34"/>
      <c r="BA86" s="34"/>
      <c r="BB86" s="34"/>
      <c r="BC86" s="34"/>
      <c r="BD86" s="34"/>
      <c r="BE86" s="34"/>
      <c r="BF86" s="34"/>
      <c r="BG86" s="34"/>
      <c r="BH86" s="34"/>
      <c r="BI86" s="34"/>
      <c r="BJ86" s="34"/>
      <c r="BK86" s="34"/>
      <c r="BL86" s="34"/>
      <c r="BM86" s="34"/>
      <c r="BN86" s="34"/>
      <c r="BO86" s="34"/>
      <c r="BP86" s="34"/>
      <c r="BQ86" s="34"/>
      <c r="BR86" s="34"/>
      <c r="BS86" s="34"/>
      <c r="BT86" s="34"/>
    </row>
    <row r="87" spans="3:72">
      <c r="C87" s="34"/>
      <c r="D87" s="86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34"/>
      <c r="AJ87" s="34"/>
      <c r="AK87" s="34"/>
      <c r="AL87" s="34"/>
      <c r="AM87" s="34"/>
      <c r="AN87" s="34"/>
      <c r="AO87" s="34"/>
      <c r="AP87" s="34"/>
      <c r="AQ87" s="34"/>
      <c r="AR87" s="34"/>
      <c r="AS87" s="34"/>
      <c r="AT87" s="34"/>
      <c r="AU87" s="34"/>
      <c r="AV87" s="34"/>
      <c r="AW87" s="34"/>
      <c r="AX87" s="34"/>
      <c r="AY87" s="34"/>
      <c r="AZ87" s="34"/>
      <c r="BA87" s="34"/>
      <c r="BB87" s="34"/>
      <c r="BC87" s="34"/>
      <c r="BD87" s="34"/>
      <c r="BE87" s="34"/>
      <c r="BF87" s="34"/>
      <c r="BG87" s="34"/>
      <c r="BH87" s="34"/>
      <c r="BI87" s="34"/>
      <c r="BJ87" s="34"/>
      <c r="BK87" s="34"/>
      <c r="BL87" s="34"/>
      <c r="BM87" s="34"/>
      <c r="BN87" s="34"/>
      <c r="BO87" s="34"/>
      <c r="BP87" s="34"/>
      <c r="BQ87" s="34"/>
      <c r="BR87" s="34"/>
      <c r="BS87" s="34"/>
      <c r="BT87" s="34"/>
    </row>
    <row r="88" spans="3:72">
      <c r="C88" s="34"/>
      <c r="D88" s="86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4"/>
      <c r="AS88" s="34"/>
      <c r="AT88" s="34"/>
      <c r="AU88" s="34"/>
      <c r="AV88" s="34"/>
      <c r="AW88" s="34"/>
      <c r="AX88" s="34"/>
      <c r="AY88" s="34"/>
      <c r="AZ88" s="34"/>
      <c r="BA88" s="34"/>
      <c r="BB88" s="34"/>
      <c r="BC88" s="34"/>
      <c r="BD88" s="34"/>
      <c r="BE88" s="34"/>
      <c r="BF88" s="34"/>
      <c r="BG88" s="34"/>
      <c r="BH88" s="34"/>
      <c r="BI88" s="34"/>
      <c r="BJ88" s="34"/>
      <c r="BK88" s="34"/>
      <c r="BL88" s="34"/>
      <c r="BM88" s="34"/>
      <c r="BN88" s="34"/>
      <c r="BO88" s="34"/>
      <c r="BP88" s="34"/>
      <c r="BQ88" s="34"/>
      <c r="BR88" s="34"/>
      <c r="BS88" s="34"/>
      <c r="BT88" s="34"/>
    </row>
    <row r="89" spans="3:72">
      <c r="C89" s="34"/>
      <c r="D89" s="86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34"/>
      <c r="AJ89" s="34"/>
      <c r="AK89" s="34"/>
      <c r="AL89" s="34"/>
      <c r="AM89" s="34"/>
      <c r="AN89" s="34"/>
      <c r="AO89" s="34"/>
      <c r="AP89" s="34"/>
      <c r="AQ89" s="34"/>
      <c r="AR89" s="34"/>
      <c r="AS89" s="34"/>
      <c r="AT89" s="34"/>
      <c r="AU89" s="34"/>
      <c r="AV89" s="34"/>
      <c r="AW89" s="34"/>
      <c r="AX89" s="34"/>
      <c r="AY89" s="34"/>
      <c r="AZ89" s="34"/>
      <c r="BA89" s="34"/>
      <c r="BB89" s="34"/>
      <c r="BC89" s="34"/>
      <c r="BD89" s="34"/>
      <c r="BE89" s="34"/>
      <c r="BF89" s="34"/>
      <c r="BG89" s="34"/>
      <c r="BH89" s="34"/>
      <c r="BI89" s="34"/>
      <c r="BJ89" s="34"/>
      <c r="BK89" s="34"/>
      <c r="BL89" s="34"/>
      <c r="BM89" s="34"/>
      <c r="BN89" s="34"/>
      <c r="BO89" s="34"/>
      <c r="BP89" s="34"/>
      <c r="BQ89" s="34"/>
      <c r="BR89" s="34"/>
      <c r="BS89" s="34"/>
      <c r="BT89" s="34"/>
    </row>
    <row r="90" spans="3:72">
      <c r="C90" s="34"/>
      <c r="D90" s="86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34"/>
      <c r="AJ90" s="34"/>
      <c r="AK90" s="34"/>
      <c r="AL90" s="34"/>
      <c r="AM90" s="34"/>
      <c r="AN90" s="34"/>
      <c r="AO90" s="34"/>
      <c r="AP90" s="34"/>
      <c r="AQ90" s="34"/>
      <c r="AR90" s="34"/>
      <c r="AS90" s="34"/>
      <c r="AT90" s="34"/>
      <c r="AU90" s="34"/>
      <c r="AV90" s="34"/>
      <c r="AW90" s="34"/>
      <c r="AX90" s="34"/>
      <c r="AY90" s="34"/>
      <c r="AZ90" s="34"/>
      <c r="BA90" s="34"/>
      <c r="BB90" s="34"/>
      <c r="BC90" s="34"/>
      <c r="BD90" s="34"/>
      <c r="BE90" s="34"/>
      <c r="BF90" s="34"/>
      <c r="BG90" s="34"/>
      <c r="BH90" s="34"/>
      <c r="BI90" s="34"/>
      <c r="BJ90" s="34"/>
      <c r="BK90" s="34"/>
      <c r="BL90" s="34"/>
      <c r="BM90" s="34"/>
      <c r="BN90" s="34"/>
      <c r="BO90" s="34"/>
      <c r="BP90" s="34"/>
      <c r="BQ90" s="34"/>
      <c r="BR90" s="34"/>
      <c r="BS90" s="34"/>
      <c r="BT90" s="34"/>
    </row>
    <row r="91" spans="3:72">
      <c r="C91" s="34"/>
      <c r="D91" s="86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4"/>
      <c r="AS91" s="34"/>
      <c r="AT91" s="34"/>
      <c r="AU91" s="34"/>
      <c r="AV91" s="34"/>
      <c r="AW91" s="34"/>
      <c r="AX91" s="34"/>
      <c r="AY91" s="34"/>
      <c r="AZ91" s="34"/>
      <c r="BA91" s="34"/>
      <c r="BB91" s="34"/>
      <c r="BC91" s="34"/>
      <c r="BD91" s="34"/>
      <c r="BE91" s="34"/>
      <c r="BF91" s="34"/>
      <c r="BG91" s="34"/>
      <c r="BH91" s="34"/>
      <c r="BI91" s="34"/>
      <c r="BJ91" s="34"/>
      <c r="BK91" s="34"/>
      <c r="BL91" s="34"/>
      <c r="BM91" s="34"/>
      <c r="BN91" s="34"/>
      <c r="BO91" s="34"/>
      <c r="BP91" s="34"/>
      <c r="BQ91" s="34"/>
      <c r="BR91" s="34"/>
      <c r="BS91" s="34"/>
      <c r="BT91" s="34"/>
    </row>
    <row r="92" spans="3:72">
      <c r="C92" s="34"/>
      <c r="D92" s="86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  <c r="AF92" s="34"/>
      <c r="AG92" s="34"/>
      <c r="AH92" s="34"/>
      <c r="AI92" s="34"/>
      <c r="AJ92" s="34"/>
      <c r="AK92" s="34"/>
      <c r="AL92" s="34"/>
      <c r="AM92" s="34"/>
      <c r="AN92" s="34"/>
      <c r="AO92" s="34"/>
      <c r="AP92" s="34"/>
      <c r="AQ92" s="34"/>
      <c r="AR92" s="34"/>
      <c r="AS92" s="34"/>
      <c r="AT92" s="34"/>
      <c r="AU92" s="34"/>
      <c r="AV92" s="34"/>
      <c r="AW92" s="34"/>
      <c r="AX92" s="34"/>
      <c r="AY92" s="34"/>
      <c r="AZ92" s="34"/>
      <c r="BA92" s="34"/>
      <c r="BB92" s="34"/>
      <c r="BC92" s="34"/>
      <c r="BD92" s="34"/>
      <c r="BE92" s="34"/>
      <c r="BF92" s="34"/>
      <c r="BG92" s="34"/>
      <c r="BH92" s="34"/>
      <c r="BI92" s="34"/>
      <c r="BJ92" s="34"/>
      <c r="BK92" s="34"/>
      <c r="BL92" s="34"/>
      <c r="BM92" s="34"/>
      <c r="BN92" s="34"/>
      <c r="BO92" s="34"/>
      <c r="BP92" s="34"/>
      <c r="BQ92" s="34"/>
      <c r="BR92" s="34"/>
      <c r="BS92" s="34"/>
      <c r="BT92" s="34"/>
    </row>
    <row r="93" spans="3:72">
      <c r="C93" s="34"/>
      <c r="D93" s="86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4"/>
      <c r="AS93" s="34"/>
      <c r="AT93" s="34"/>
      <c r="AU93" s="34"/>
      <c r="AV93" s="34"/>
      <c r="AW93" s="34"/>
      <c r="AX93" s="34"/>
      <c r="AY93" s="34"/>
      <c r="AZ93" s="34"/>
      <c r="BA93" s="34"/>
      <c r="BB93" s="34"/>
      <c r="BC93" s="34"/>
      <c r="BD93" s="34"/>
      <c r="BE93" s="34"/>
      <c r="BF93" s="34"/>
      <c r="BG93" s="34"/>
      <c r="BH93" s="34"/>
      <c r="BI93" s="34"/>
      <c r="BJ93" s="34"/>
      <c r="BK93" s="34"/>
      <c r="BL93" s="34"/>
      <c r="BM93" s="34"/>
      <c r="BN93" s="34"/>
      <c r="BO93" s="34"/>
      <c r="BP93" s="34"/>
      <c r="BQ93" s="34"/>
      <c r="BR93" s="34"/>
      <c r="BS93" s="34"/>
      <c r="BT93" s="34"/>
    </row>
    <row r="94" spans="3:72">
      <c r="C94" s="34"/>
      <c r="D94" s="86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  <c r="AF94" s="34"/>
      <c r="AG94" s="34"/>
      <c r="AH94" s="34"/>
      <c r="AI94" s="34"/>
      <c r="AJ94" s="34"/>
      <c r="AK94" s="34"/>
      <c r="AL94" s="34"/>
      <c r="AM94" s="34"/>
      <c r="AN94" s="34"/>
      <c r="AO94" s="34"/>
      <c r="AP94" s="34"/>
      <c r="AQ94" s="34"/>
      <c r="AR94" s="34"/>
      <c r="AS94" s="34"/>
      <c r="AT94" s="34"/>
      <c r="AU94" s="34"/>
      <c r="AV94" s="34"/>
      <c r="AW94" s="34"/>
      <c r="AX94" s="34"/>
      <c r="AY94" s="34"/>
      <c r="AZ94" s="34"/>
      <c r="BA94" s="34"/>
      <c r="BB94" s="34"/>
      <c r="BC94" s="34"/>
      <c r="BD94" s="34"/>
      <c r="BE94" s="34"/>
      <c r="BF94" s="34"/>
      <c r="BG94" s="34"/>
      <c r="BH94" s="34"/>
      <c r="BI94" s="34"/>
      <c r="BJ94" s="34"/>
      <c r="BK94" s="34"/>
      <c r="BL94" s="34"/>
      <c r="BM94" s="34"/>
      <c r="BN94" s="34"/>
      <c r="BO94" s="34"/>
      <c r="BP94" s="34"/>
      <c r="BQ94" s="34"/>
      <c r="BR94" s="34"/>
      <c r="BS94" s="34"/>
      <c r="BT94" s="34"/>
    </row>
    <row r="95" spans="3:72">
      <c r="C95" s="34"/>
      <c r="D95" s="86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  <c r="AF95" s="34"/>
      <c r="AG95" s="34"/>
      <c r="AH95" s="34"/>
      <c r="AI95" s="34"/>
      <c r="AJ95" s="34"/>
      <c r="AK95" s="34"/>
      <c r="AL95" s="34"/>
      <c r="AM95" s="34"/>
      <c r="AN95" s="34"/>
      <c r="AO95" s="34"/>
      <c r="AP95" s="34"/>
      <c r="AQ95" s="34"/>
      <c r="AR95" s="34"/>
      <c r="AS95" s="34"/>
      <c r="AT95" s="34"/>
      <c r="AU95" s="34"/>
      <c r="AV95" s="34"/>
      <c r="AW95" s="34"/>
      <c r="AX95" s="34"/>
      <c r="AY95" s="34"/>
      <c r="AZ95" s="34"/>
      <c r="BA95" s="34"/>
      <c r="BB95" s="34"/>
      <c r="BC95" s="34"/>
      <c r="BD95" s="34"/>
      <c r="BE95" s="34"/>
      <c r="BF95" s="34"/>
      <c r="BG95" s="34"/>
      <c r="BH95" s="34"/>
      <c r="BI95" s="34"/>
      <c r="BJ95" s="34"/>
      <c r="BK95" s="34"/>
      <c r="BL95" s="34"/>
      <c r="BM95" s="34"/>
      <c r="BN95" s="34"/>
      <c r="BO95" s="34"/>
      <c r="BP95" s="34"/>
      <c r="BQ95" s="34"/>
      <c r="BR95" s="34"/>
      <c r="BS95" s="34"/>
      <c r="BT95" s="34"/>
    </row>
    <row r="96" spans="3:72">
      <c r="C96" s="34"/>
      <c r="D96" s="86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F96" s="34"/>
      <c r="AG96" s="34"/>
      <c r="AH96" s="34"/>
      <c r="AI96" s="34"/>
      <c r="AJ96" s="34"/>
      <c r="AK96" s="34"/>
      <c r="AL96" s="34"/>
      <c r="AM96" s="34"/>
      <c r="AN96" s="34"/>
      <c r="AO96" s="34"/>
      <c r="AP96" s="34"/>
      <c r="AQ96" s="34"/>
      <c r="AR96" s="34"/>
      <c r="AS96" s="34"/>
      <c r="AT96" s="34"/>
      <c r="AU96" s="34"/>
      <c r="AV96" s="34"/>
      <c r="AW96" s="34"/>
      <c r="AX96" s="34"/>
      <c r="AY96" s="34"/>
      <c r="AZ96" s="34"/>
      <c r="BA96" s="34"/>
      <c r="BB96" s="34"/>
      <c r="BC96" s="34"/>
      <c r="BD96" s="34"/>
      <c r="BE96" s="34"/>
      <c r="BF96" s="34"/>
      <c r="BG96" s="34"/>
      <c r="BH96" s="34"/>
      <c r="BI96" s="34"/>
      <c r="BJ96" s="34"/>
      <c r="BK96" s="34"/>
      <c r="BL96" s="34"/>
      <c r="BM96" s="34"/>
      <c r="BN96" s="34"/>
      <c r="BO96" s="34"/>
      <c r="BP96" s="34"/>
      <c r="BQ96" s="34"/>
      <c r="BR96" s="34"/>
      <c r="BS96" s="34"/>
      <c r="BT96" s="34"/>
    </row>
    <row r="97" spans="3:72">
      <c r="C97" s="34"/>
      <c r="D97" s="86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  <c r="AF97" s="34"/>
      <c r="AG97" s="34"/>
      <c r="AH97" s="34"/>
      <c r="AI97" s="34"/>
      <c r="AJ97" s="34"/>
      <c r="AK97" s="34"/>
      <c r="AL97" s="34"/>
      <c r="AM97" s="34"/>
      <c r="AN97" s="34"/>
      <c r="AO97" s="34"/>
      <c r="AP97" s="34"/>
      <c r="AQ97" s="34"/>
      <c r="AR97" s="34"/>
      <c r="AS97" s="34"/>
      <c r="AT97" s="34"/>
      <c r="AU97" s="34"/>
      <c r="AV97" s="34"/>
      <c r="AW97" s="34"/>
      <c r="AX97" s="34"/>
      <c r="AY97" s="34"/>
      <c r="AZ97" s="34"/>
      <c r="BA97" s="34"/>
      <c r="BB97" s="34"/>
      <c r="BC97" s="34"/>
      <c r="BD97" s="34"/>
      <c r="BE97" s="34"/>
      <c r="BF97" s="34"/>
      <c r="BG97" s="34"/>
      <c r="BH97" s="34"/>
      <c r="BI97" s="34"/>
      <c r="BJ97" s="34"/>
      <c r="BK97" s="34"/>
      <c r="BL97" s="34"/>
      <c r="BM97" s="34"/>
      <c r="BN97" s="34"/>
      <c r="BO97" s="34"/>
      <c r="BP97" s="34"/>
      <c r="BQ97" s="34"/>
      <c r="BR97" s="34"/>
      <c r="BS97" s="34"/>
      <c r="BT97" s="34"/>
    </row>
    <row r="98" spans="3:72">
      <c r="C98" s="34"/>
      <c r="D98" s="86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/>
      <c r="AK98" s="34"/>
      <c r="AL98" s="34"/>
      <c r="AM98" s="34"/>
      <c r="AN98" s="34"/>
      <c r="AO98" s="34"/>
      <c r="AP98" s="34"/>
      <c r="AQ98" s="34"/>
      <c r="AR98" s="34"/>
      <c r="AS98" s="34"/>
      <c r="AT98" s="34"/>
      <c r="AU98" s="34"/>
      <c r="AV98" s="34"/>
      <c r="AW98" s="34"/>
      <c r="AX98" s="34"/>
      <c r="AY98" s="34"/>
      <c r="AZ98" s="34"/>
      <c r="BA98" s="34"/>
      <c r="BB98" s="34"/>
      <c r="BC98" s="34"/>
      <c r="BD98" s="34"/>
      <c r="BE98" s="34"/>
      <c r="BF98" s="34"/>
      <c r="BG98" s="34"/>
      <c r="BH98" s="34"/>
      <c r="BI98" s="34"/>
      <c r="BJ98" s="34"/>
      <c r="BK98" s="34"/>
      <c r="BL98" s="34"/>
      <c r="BM98" s="34"/>
      <c r="BN98" s="34"/>
      <c r="BO98" s="34"/>
      <c r="BP98" s="34"/>
      <c r="BQ98" s="34"/>
      <c r="BR98" s="34"/>
      <c r="BS98" s="34"/>
      <c r="BT98" s="34"/>
    </row>
    <row r="99" spans="3:72">
      <c r="C99" s="34"/>
      <c r="D99" s="86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  <c r="AF99" s="34"/>
      <c r="AG99" s="34"/>
      <c r="AH99" s="34"/>
      <c r="AI99" s="34"/>
      <c r="AJ99" s="34"/>
      <c r="AK99" s="34"/>
      <c r="AL99" s="34"/>
      <c r="AM99" s="34"/>
      <c r="AN99" s="34"/>
      <c r="AO99" s="34"/>
      <c r="AP99" s="34"/>
      <c r="AQ99" s="34"/>
      <c r="AR99" s="34"/>
      <c r="AS99" s="34"/>
      <c r="AT99" s="34"/>
      <c r="AU99" s="34"/>
      <c r="AV99" s="34"/>
      <c r="AW99" s="34"/>
      <c r="AX99" s="34"/>
      <c r="AY99" s="34"/>
      <c r="AZ99" s="34"/>
      <c r="BA99" s="34"/>
      <c r="BB99" s="34"/>
      <c r="BC99" s="34"/>
      <c r="BD99" s="34"/>
      <c r="BE99" s="34"/>
      <c r="BF99" s="34"/>
      <c r="BG99" s="34"/>
      <c r="BH99" s="34"/>
      <c r="BI99" s="34"/>
      <c r="BJ99" s="34"/>
      <c r="BK99" s="34"/>
      <c r="BL99" s="34"/>
      <c r="BM99" s="34"/>
      <c r="BN99" s="34"/>
      <c r="BO99" s="34"/>
      <c r="BP99" s="34"/>
      <c r="BQ99" s="34"/>
      <c r="BR99" s="34"/>
      <c r="BS99" s="34"/>
      <c r="BT99" s="34"/>
    </row>
    <row r="100" spans="3:72">
      <c r="C100" s="34"/>
      <c r="D100" s="86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4"/>
      <c r="AK100" s="34"/>
      <c r="AL100" s="34"/>
      <c r="AM100" s="34"/>
      <c r="AN100" s="34"/>
      <c r="AO100" s="34"/>
      <c r="AP100" s="34"/>
      <c r="AQ100" s="34"/>
      <c r="AR100" s="34"/>
      <c r="AS100" s="34"/>
      <c r="AT100" s="34"/>
      <c r="AU100" s="34"/>
      <c r="AV100" s="34"/>
      <c r="AW100" s="34"/>
      <c r="AX100" s="34"/>
      <c r="AY100" s="34"/>
      <c r="AZ100" s="34"/>
      <c r="BA100" s="34"/>
      <c r="BB100" s="34"/>
      <c r="BC100" s="34"/>
      <c r="BD100" s="34"/>
      <c r="BE100" s="34"/>
      <c r="BF100" s="34"/>
      <c r="BG100" s="34"/>
      <c r="BH100" s="34"/>
      <c r="BI100" s="34"/>
      <c r="BJ100" s="34"/>
      <c r="BK100" s="34"/>
      <c r="BL100" s="34"/>
      <c r="BM100" s="34"/>
      <c r="BN100" s="34"/>
      <c r="BO100" s="34"/>
      <c r="BP100" s="34"/>
      <c r="BQ100" s="34"/>
      <c r="BR100" s="34"/>
      <c r="BS100" s="34"/>
      <c r="BT100" s="34"/>
    </row>
    <row r="101" spans="3:72">
      <c r="C101" s="34"/>
      <c r="D101" s="86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  <c r="AF101" s="34"/>
      <c r="AG101" s="34"/>
      <c r="AH101" s="34"/>
      <c r="AI101" s="34"/>
      <c r="AJ101" s="34"/>
      <c r="AK101" s="34"/>
      <c r="AL101" s="34"/>
      <c r="AM101" s="34"/>
      <c r="AN101" s="34"/>
      <c r="AO101" s="34"/>
      <c r="AP101" s="34"/>
      <c r="AQ101" s="34"/>
      <c r="AR101" s="34"/>
      <c r="AS101" s="34"/>
      <c r="AT101" s="34"/>
      <c r="AU101" s="34"/>
      <c r="AV101" s="34"/>
      <c r="AW101" s="34"/>
      <c r="AX101" s="34"/>
      <c r="AY101" s="34"/>
      <c r="AZ101" s="34"/>
      <c r="BA101" s="34"/>
      <c r="BB101" s="34"/>
      <c r="BC101" s="34"/>
      <c r="BD101" s="34"/>
      <c r="BE101" s="34"/>
      <c r="BF101" s="34"/>
      <c r="BG101" s="34"/>
      <c r="BH101" s="34"/>
      <c r="BI101" s="34"/>
      <c r="BJ101" s="34"/>
      <c r="BK101" s="34"/>
      <c r="BL101" s="34"/>
      <c r="BM101" s="34"/>
      <c r="BN101" s="34"/>
      <c r="BO101" s="34"/>
      <c r="BP101" s="34"/>
      <c r="BQ101" s="34"/>
      <c r="BR101" s="34"/>
      <c r="BS101" s="34"/>
      <c r="BT101" s="34"/>
    </row>
    <row r="102" spans="3:72">
      <c r="C102" s="34"/>
      <c r="D102" s="86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  <c r="AF102" s="34"/>
      <c r="AG102" s="34"/>
      <c r="AH102" s="34"/>
      <c r="AI102" s="34"/>
      <c r="AJ102" s="34"/>
      <c r="AK102" s="34"/>
      <c r="AL102" s="34"/>
      <c r="AM102" s="34"/>
      <c r="AN102" s="34"/>
      <c r="AO102" s="34"/>
      <c r="AP102" s="34"/>
      <c r="AQ102" s="34"/>
      <c r="AR102" s="34"/>
      <c r="AS102" s="34"/>
      <c r="AT102" s="34"/>
      <c r="AU102" s="34"/>
      <c r="AV102" s="34"/>
      <c r="AW102" s="34"/>
      <c r="AX102" s="34"/>
      <c r="AY102" s="34"/>
      <c r="AZ102" s="34"/>
      <c r="BA102" s="34"/>
      <c r="BB102" s="34"/>
      <c r="BC102" s="34"/>
      <c r="BD102" s="34"/>
      <c r="BE102" s="34"/>
      <c r="BF102" s="34"/>
      <c r="BG102" s="34"/>
      <c r="BH102" s="34"/>
      <c r="BI102" s="34"/>
      <c r="BJ102" s="34"/>
      <c r="BK102" s="34"/>
      <c r="BL102" s="34"/>
      <c r="BM102" s="34"/>
      <c r="BN102" s="34"/>
      <c r="BO102" s="34"/>
      <c r="BP102" s="34"/>
      <c r="BQ102" s="34"/>
      <c r="BR102" s="34"/>
      <c r="BS102" s="34"/>
      <c r="BT102" s="34"/>
    </row>
    <row r="103" spans="3:72">
      <c r="C103" s="34"/>
      <c r="D103" s="86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  <c r="AF103" s="34"/>
      <c r="AG103" s="34"/>
      <c r="AH103" s="34"/>
      <c r="AI103" s="34"/>
      <c r="AJ103" s="34"/>
      <c r="AK103" s="34"/>
      <c r="AL103" s="34"/>
      <c r="AM103" s="34"/>
      <c r="AN103" s="34"/>
      <c r="AO103" s="34"/>
      <c r="AP103" s="34"/>
      <c r="AQ103" s="34"/>
      <c r="AR103" s="34"/>
      <c r="AS103" s="34"/>
      <c r="AT103" s="34"/>
      <c r="AU103" s="34"/>
      <c r="AV103" s="34"/>
      <c r="AW103" s="34"/>
      <c r="AX103" s="34"/>
      <c r="AY103" s="34"/>
      <c r="AZ103" s="34"/>
      <c r="BA103" s="34"/>
      <c r="BB103" s="34"/>
      <c r="BC103" s="34"/>
      <c r="BD103" s="34"/>
      <c r="BE103" s="34"/>
      <c r="BF103" s="34"/>
      <c r="BG103" s="34"/>
      <c r="BH103" s="34"/>
      <c r="BI103" s="34"/>
      <c r="BJ103" s="34"/>
      <c r="BK103" s="34"/>
      <c r="BL103" s="34"/>
      <c r="BM103" s="34"/>
      <c r="BN103" s="34"/>
      <c r="BO103" s="34"/>
      <c r="BP103" s="34"/>
      <c r="BQ103" s="34"/>
      <c r="BR103" s="34"/>
      <c r="BS103" s="34"/>
      <c r="BT103" s="34"/>
    </row>
    <row r="104" spans="3:72">
      <c r="C104" s="34"/>
      <c r="D104" s="86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  <c r="AF104" s="34"/>
      <c r="AG104" s="34"/>
      <c r="AH104" s="34"/>
      <c r="AI104" s="34"/>
      <c r="AJ104" s="34"/>
      <c r="AK104" s="34"/>
      <c r="AL104" s="34"/>
      <c r="AM104" s="34"/>
      <c r="AN104" s="34"/>
      <c r="AO104" s="34"/>
      <c r="AP104" s="34"/>
      <c r="AQ104" s="34"/>
      <c r="AR104" s="34"/>
      <c r="AS104" s="34"/>
      <c r="AT104" s="34"/>
      <c r="AU104" s="34"/>
      <c r="AV104" s="34"/>
      <c r="AW104" s="34"/>
      <c r="AX104" s="34"/>
      <c r="AY104" s="34"/>
      <c r="AZ104" s="34"/>
      <c r="BA104" s="34"/>
      <c r="BB104" s="34"/>
      <c r="BC104" s="34"/>
      <c r="BD104" s="34"/>
      <c r="BE104" s="34"/>
      <c r="BF104" s="34"/>
      <c r="BG104" s="34"/>
      <c r="BH104" s="34"/>
      <c r="BI104" s="34"/>
      <c r="BJ104" s="34"/>
      <c r="BK104" s="34"/>
      <c r="BL104" s="34"/>
      <c r="BM104" s="34"/>
      <c r="BN104" s="34"/>
      <c r="BO104" s="34"/>
      <c r="BP104" s="34"/>
      <c r="BQ104" s="34"/>
      <c r="BR104" s="34"/>
      <c r="BS104" s="34"/>
      <c r="BT104" s="34"/>
    </row>
    <row r="105" spans="3:72">
      <c r="C105" s="34"/>
      <c r="D105" s="86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  <c r="AF105" s="34"/>
      <c r="AG105" s="34"/>
      <c r="AH105" s="34"/>
      <c r="AI105" s="34"/>
      <c r="AJ105" s="34"/>
      <c r="AK105" s="34"/>
      <c r="AL105" s="34"/>
      <c r="AM105" s="34"/>
      <c r="AN105" s="34"/>
      <c r="AO105" s="34"/>
      <c r="AP105" s="34"/>
      <c r="AQ105" s="34"/>
      <c r="AR105" s="34"/>
      <c r="AS105" s="34"/>
      <c r="AT105" s="34"/>
      <c r="AU105" s="34"/>
      <c r="AV105" s="34"/>
      <c r="AW105" s="34"/>
      <c r="AX105" s="34"/>
      <c r="AY105" s="34"/>
      <c r="AZ105" s="34"/>
      <c r="BA105" s="34"/>
      <c r="BB105" s="34"/>
      <c r="BC105" s="34"/>
      <c r="BD105" s="34"/>
      <c r="BE105" s="34"/>
      <c r="BF105" s="34"/>
      <c r="BG105" s="34"/>
      <c r="BH105" s="34"/>
      <c r="BI105" s="34"/>
      <c r="BJ105" s="34"/>
      <c r="BK105" s="34"/>
      <c r="BL105" s="34"/>
      <c r="BM105" s="34"/>
      <c r="BN105" s="34"/>
      <c r="BO105" s="34"/>
      <c r="BP105" s="34"/>
      <c r="BQ105" s="34"/>
      <c r="BR105" s="34"/>
      <c r="BS105" s="34"/>
      <c r="BT105" s="34"/>
    </row>
    <row r="106" spans="3:72">
      <c r="C106" s="34"/>
      <c r="D106" s="86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  <c r="AF106" s="34"/>
      <c r="AG106" s="34"/>
      <c r="AH106" s="34"/>
      <c r="AI106" s="34"/>
      <c r="AJ106" s="34"/>
      <c r="AK106" s="34"/>
      <c r="AL106" s="34"/>
      <c r="AM106" s="34"/>
      <c r="AN106" s="34"/>
      <c r="AO106" s="34"/>
      <c r="AP106" s="34"/>
      <c r="AQ106" s="34"/>
      <c r="AR106" s="34"/>
      <c r="AS106" s="34"/>
      <c r="AT106" s="34"/>
      <c r="AU106" s="34"/>
      <c r="AV106" s="34"/>
      <c r="AW106" s="34"/>
      <c r="AX106" s="34"/>
      <c r="AY106" s="34"/>
      <c r="AZ106" s="34"/>
      <c r="BA106" s="34"/>
      <c r="BB106" s="34"/>
      <c r="BC106" s="34"/>
      <c r="BD106" s="34"/>
      <c r="BE106" s="34"/>
      <c r="BF106" s="34"/>
      <c r="BG106" s="34"/>
      <c r="BH106" s="34"/>
      <c r="BI106" s="34"/>
      <c r="BJ106" s="34"/>
      <c r="BK106" s="34"/>
      <c r="BL106" s="34"/>
      <c r="BM106" s="34"/>
      <c r="BN106" s="34"/>
      <c r="BO106" s="34"/>
      <c r="BP106" s="34"/>
      <c r="BQ106" s="34"/>
      <c r="BR106" s="34"/>
      <c r="BS106" s="34"/>
      <c r="BT106" s="34"/>
    </row>
    <row r="107" spans="3:72">
      <c r="C107" s="34"/>
      <c r="D107" s="86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  <c r="AF107" s="34"/>
      <c r="AG107" s="34"/>
      <c r="AH107" s="34"/>
      <c r="AI107" s="34"/>
      <c r="AJ107" s="34"/>
      <c r="AK107" s="34"/>
      <c r="AL107" s="34"/>
      <c r="AM107" s="34"/>
      <c r="AN107" s="34"/>
      <c r="AO107" s="34"/>
      <c r="AP107" s="34"/>
      <c r="AQ107" s="34"/>
      <c r="AR107" s="34"/>
      <c r="AS107" s="34"/>
      <c r="AT107" s="34"/>
      <c r="AU107" s="34"/>
      <c r="AV107" s="34"/>
      <c r="AW107" s="34"/>
      <c r="AX107" s="34"/>
      <c r="AY107" s="34"/>
      <c r="AZ107" s="34"/>
      <c r="BA107" s="34"/>
      <c r="BB107" s="34"/>
      <c r="BC107" s="34"/>
      <c r="BD107" s="34"/>
      <c r="BE107" s="34"/>
      <c r="BF107" s="34"/>
      <c r="BG107" s="34"/>
      <c r="BH107" s="34"/>
      <c r="BI107" s="34"/>
      <c r="BJ107" s="34"/>
      <c r="BK107" s="34"/>
      <c r="BL107" s="34"/>
      <c r="BM107" s="34"/>
      <c r="BN107" s="34"/>
      <c r="BO107" s="34"/>
      <c r="BP107" s="34"/>
      <c r="BQ107" s="34"/>
      <c r="BR107" s="34"/>
      <c r="BS107" s="34"/>
      <c r="BT107" s="34"/>
    </row>
    <row r="108" spans="3:72">
      <c r="C108" s="34"/>
      <c r="D108" s="86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  <c r="AF108" s="34"/>
      <c r="AG108" s="34"/>
      <c r="AH108" s="34"/>
      <c r="AI108" s="34"/>
      <c r="AJ108" s="34"/>
      <c r="AK108" s="34"/>
      <c r="AL108" s="34"/>
      <c r="AM108" s="34"/>
      <c r="AN108" s="34"/>
      <c r="AO108" s="34"/>
      <c r="AP108" s="34"/>
      <c r="AQ108" s="34"/>
      <c r="AR108" s="34"/>
      <c r="AS108" s="34"/>
      <c r="AT108" s="34"/>
      <c r="AU108" s="34"/>
      <c r="AV108" s="34"/>
      <c r="AW108" s="34"/>
      <c r="AX108" s="34"/>
      <c r="AY108" s="34"/>
      <c r="AZ108" s="34"/>
      <c r="BA108" s="34"/>
      <c r="BB108" s="34"/>
      <c r="BC108" s="34"/>
      <c r="BD108" s="34"/>
      <c r="BE108" s="34"/>
      <c r="BF108" s="34"/>
      <c r="BG108" s="34"/>
      <c r="BH108" s="34"/>
      <c r="BI108" s="34"/>
      <c r="BJ108" s="34"/>
      <c r="BK108" s="34"/>
      <c r="BL108" s="34"/>
      <c r="BM108" s="34"/>
      <c r="BN108" s="34"/>
      <c r="BO108" s="34"/>
      <c r="BP108" s="34"/>
      <c r="BQ108" s="34"/>
      <c r="BR108" s="34"/>
      <c r="BS108" s="34"/>
      <c r="BT108" s="34"/>
    </row>
    <row r="109" spans="3:72">
      <c r="C109" s="34"/>
      <c r="D109" s="86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  <c r="AF109" s="34"/>
      <c r="AG109" s="34"/>
      <c r="AH109" s="34"/>
      <c r="AI109" s="34"/>
      <c r="AJ109" s="34"/>
      <c r="AK109" s="34"/>
      <c r="AL109" s="34"/>
      <c r="AM109" s="34"/>
      <c r="AN109" s="34"/>
      <c r="AO109" s="34"/>
      <c r="AP109" s="34"/>
      <c r="AQ109" s="34"/>
      <c r="AR109" s="34"/>
      <c r="AS109" s="34"/>
      <c r="AT109" s="34"/>
      <c r="AU109" s="34"/>
      <c r="AV109" s="34"/>
      <c r="AW109" s="34"/>
      <c r="AX109" s="34"/>
      <c r="AY109" s="34"/>
      <c r="AZ109" s="34"/>
      <c r="BA109" s="34"/>
      <c r="BB109" s="34"/>
      <c r="BC109" s="34"/>
      <c r="BD109" s="34"/>
      <c r="BE109" s="34"/>
      <c r="BF109" s="34"/>
      <c r="BG109" s="34"/>
      <c r="BH109" s="34"/>
      <c r="BI109" s="34"/>
      <c r="BJ109" s="34"/>
      <c r="BK109" s="34"/>
      <c r="BL109" s="34"/>
      <c r="BM109" s="34"/>
      <c r="BN109" s="34"/>
      <c r="BO109" s="34"/>
      <c r="BP109" s="34"/>
      <c r="BQ109" s="34"/>
      <c r="BR109" s="34"/>
      <c r="BS109" s="34"/>
      <c r="BT109" s="34"/>
    </row>
    <row r="110" spans="3:72">
      <c r="C110" s="34"/>
      <c r="D110" s="86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  <c r="AF110" s="34"/>
      <c r="AG110" s="34"/>
      <c r="AH110" s="34"/>
      <c r="AI110" s="34"/>
      <c r="AJ110" s="34"/>
      <c r="AK110" s="34"/>
      <c r="AL110" s="34"/>
      <c r="AM110" s="34"/>
      <c r="AN110" s="34"/>
      <c r="AO110" s="34"/>
      <c r="AP110" s="34"/>
      <c r="AQ110" s="34"/>
      <c r="AR110" s="34"/>
      <c r="AS110" s="34"/>
      <c r="AT110" s="34"/>
      <c r="AU110" s="34"/>
      <c r="AV110" s="34"/>
      <c r="AW110" s="34"/>
      <c r="AX110" s="34"/>
      <c r="AY110" s="34"/>
      <c r="AZ110" s="34"/>
      <c r="BA110" s="34"/>
      <c r="BB110" s="34"/>
      <c r="BC110" s="34"/>
      <c r="BD110" s="34"/>
      <c r="BE110" s="34"/>
      <c r="BF110" s="34"/>
      <c r="BG110" s="34"/>
      <c r="BH110" s="34"/>
      <c r="BI110" s="34"/>
      <c r="BJ110" s="34"/>
      <c r="BK110" s="34"/>
      <c r="BL110" s="34"/>
      <c r="BM110" s="34"/>
      <c r="BN110" s="34"/>
      <c r="BO110" s="34"/>
      <c r="BP110" s="34"/>
      <c r="BQ110" s="34"/>
      <c r="BR110" s="34"/>
      <c r="BS110" s="34"/>
      <c r="BT110" s="34"/>
    </row>
    <row r="111" spans="3:72">
      <c r="C111" s="34"/>
      <c r="D111" s="86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  <c r="AF111" s="34"/>
      <c r="AG111" s="34"/>
      <c r="AH111" s="34"/>
      <c r="AI111" s="34"/>
      <c r="AJ111" s="34"/>
      <c r="AK111" s="34"/>
      <c r="AL111" s="34"/>
      <c r="AM111" s="34"/>
      <c r="AN111" s="34"/>
      <c r="AO111" s="34"/>
      <c r="AP111" s="34"/>
      <c r="AQ111" s="34"/>
      <c r="AR111" s="34"/>
      <c r="AS111" s="34"/>
      <c r="AT111" s="34"/>
      <c r="AU111" s="34"/>
      <c r="AV111" s="34"/>
      <c r="AW111" s="34"/>
      <c r="AX111" s="34"/>
      <c r="AY111" s="34"/>
      <c r="AZ111" s="34"/>
      <c r="BA111" s="34"/>
      <c r="BB111" s="34"/>
      <c r="BC111" s="34"/>
      <c r="BD111" s="34"/>
      <c r="BE111" s="34"/>
      <c r="BF111" s="34"/>
      <c r="BG111" s="34"/>
      <c r="BH111" s="34"/>
      <c r="BI111" s="34"/>
      <c r="BJ111" s="34"/>
      <c r="BK111" s="34"/>
      <c r="BL111" s="34"/>
      <c r="BM111" s="34"/>
      <c r="BN111" s="34"/>
      <c r="BO111" s="34"/>
      <c r="BP111" s="34"/>
      <c r="BQ111" s="34"/>
      <c r="BR111" s="34"/>
      <c r="BS111" s="34"/>
      <c r="BT111" s="34"/>
    </row>
    <row r="112" spans="3:72">
      <c r="C112" s="34"/>
      <c r="D112" s="86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  <c r="AF112" s="34"/>
      <c r="AG112" s="34"/>
      <c r="AH112" s="34"/>
      <c r="AI112" s="34"/>
      <c r="AJ112" s="34"/>
      <c r="AK112" s="34"/>
      <c r="AL112" s="34"/>
      <c r="AM112" s="34"/>
      <c r="AN112" s="34"/>
      <c r="AO112" s="34"/>
      <c r="AP112" s="34"/>
      <c r="AQ112" s="34"/>
      <c r="AR112" s="34"/>
      <c r="AS112" s="34"/>
      <c r="AT112" s="34"/>
      <c r="AU112" s="34"/>
      <c r="AV112" s="34"/>
      <c r="AW112" s="34"/>
      <c r="AX112" s="34"/>
      <c r="AY112" s="34"/>
      <c r="AZ112" s="34"/>
      <c r="BA112" s="34"/>
      <c r="BB112" s="34"/>
      <c r="BC112" s="34"/>
      <c r="BD112" s="34"/>
      <c r="BE112" s="34"/>
      <c r="BF112" s="34"/>
      <c r="BG112" s="34"/>
      <c r="BH112" s="34"/>
      <c r="BI112" s="34"/>
      <c r="BJ112" s="34"/>
      <c r="BK112" s="34"/>
      <c r="BL112" s="34"/>
      <c r="BM112" s="34"/>
      <c r="BN112" s="34"/>
      <c r="BO112" s="34"/>
      <c r="BP112" s="34"/>
      <c r="BQ112" s="34"/>
      <c r="BR112" s="34"/>
      <c r="BS112" s="34"/>
      <c r="BT112" s="34"/>
    </row>
    <row r="113" spans="3:72">
      <c r="C113" s="34"/>
      <c r="D113" s="86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  <c r="AF113" s="34"/>
      <c r="AG113" s="34"/>
      <c r="AH113" s="34"/>
      <c r="AI113" s="34"/>
      <c r="AJ113" s="34"/>
      <c r="AK113" s="34"/>
      <c r="AL113" s="34"/>
      <c r="AM113" s="34"/>
      <c r="AN113" s="34"/>
      <c r="AO113" s="34"/>
      <c r="AP113" s="34"/>
      <c r="AQ113" s="34"/>
      <c r="AR113" s="34"/>
      <c r="AS113" s="34"/>
      <c r="AT113" s="34"/>
      <c r="AU113" s="34"/>
      <c r="AV113" s="34"/>
      <c r="AW113" s="34"/>
      <c r="AX113" s="34"/>
      <c r="AY113" s="34"/>
      <c r="AZ113" s="34"/>
      <c r="BA113" s="34"/>
      <c r="BB113" s="34"/>
      <c r="BC113" s="34"/>
      <c r="BD113" s="34"/>
      <c r="BE113" s="34"/>
      <c r="BF113" s="34"/>
      <c r="BG113" s="34"/>
      <c r="BH113" s="34"/>
      <c r="BI113" s="34"/>
      <c r="BJ113" s="34"/>
      <c r="BK113" s="34"/>
      <c r="BL113" s="34"/>
      <c r="BM113" s="34"/>
      <c r="BN113" s="34"/>
      <c r="BO113" s="34"/>
      <c r="BP113" s="34"/>
      <c r="BQ113" s="34"/>
      <c r="BR113" s="34"/>
      <c r="BS113" s="34"/>
      <c r="BT113" s="34"/>
    </row>
    <row r="114" spans="3:72">
      <c r="C114" s="34"/>
      <c r="D114" s="86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  <c r="AF114" s="34"/>
      <c r="AG114" s="34"/>
      <c r="AH114" s="34"/>
      <c r="AI114" s="34"/>
      <c r="AJ114" s="34"/>
      <c r="AK114" s="34"/>
      <c r="AL114" s="34"/>
      <c r="AM114" s="34"/>
      <c r="AN114" s="34"/>
      <c r="AO114" s="34"/>
      <c r="AP114" s="34"/>
      <c r="AQ114" s="34"/>
      <c r="AR114" s="34"/>
      <c r="AS114" s="34"/>
      <c r="AT114" s="34"/>
      <c r="AU114" s="34"/>
      <c r="AV114" s="34"/>
      <c r="AW114" s="34"/>
      <c r="AX114" s="34"/>
      <c r="AY114" s="34"/>
      <c r="AZ114" s="34"/>
      <c r="BA114" s="34"/>
      <c r="BB114" s="34"/>
      <c r="BC114" s="34"/>
      <c r="BD114" s="34"/>
      <c r="BE114" s="34"/>
      <c r="BF114" s="34"/>
      <c r="BG114" s="34"/>
      <c r="BH114" s="34"/>
      <c r="BI114" s="34"/>
      <c r="BJ114" s="34"/>
      <c r="BK114" s="34"/>
      <c r="BL114" s="34"/>
      <c r="BM114" s="34"/>
      <c r="BN114" s="34"/>
      <c r="BO114" s="34"/>
      <c r="BP114" s="34"/>
      <c r="BQ114" s="34"/>
      <c r="BR114" s="34"/>
      <c r="BS114" s="34"/>
      <c r="BT114" s="34"/>
    </row>
    <row r="115" spans="3:72">
      <c r="C115" s="34"/>
      <c r="D115" s="86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  <c r="AF115" s="34"/>
      <c r="AG115" s="34"/>
      <c r="AH115" s="34"/>
      <c r="AI115" s="34"/>
      <c r="AJ115" s="34"/>
      <c r="AK115" s="34"/>
      <c r="AL115" s="34"/>
      <c r="AM115" s="34"/>
      <c r="AN115" s="34"/>
      <c r="AO115" s="34"/>
      <c r="AP115" s="34"/>
      <c r="AQ115" s="34"/>
      <c r="AR115" s="34"/>
      <c r="AS115" s="34"/>
      <c r="AT115" s="34"/>
      <c r="AU115" s="34"/>
      <c r="AV115" s="34"/>
      <c r="AW115" s="34"/>
      <c r="AX115" s="34"/>
      <c r="AY115" s="34"/>
      <c r="AZ115" s="34"/>
      <c r="BA115" s="34"/>
      <c r="BB115" s="34"/>
      <c r="BC115" s="34"/>
      <c r="BD115" s="34"/>
      <c r="BE115" s="34"/>
      <c r="BF115" s="34"/>
      <c r="BG115" s="34"/>
      <c r="BH115" s="34"/>
      <c r="BI115" s="34"/>
      <c r="BJ115" s="34"/>
      <c r="BK115" s="34"/>
      <c r="BL115" s="34"/>
      <c r="BM115" s="34"/>
      <c r="BN115" s="34"/>
      <c r="BO115" s="34"/>
      <c r="BP115" s="34"/>
      <c r="BQ115" s="34"/>
      <c r="BR115" s="34"/>
      <c r="BS115" s="34"/>
      <c r="BT115" s="34"/>
    </row>
    <row r="116" spans="3:72">
      <c r="C116" s="34"/>
      <c r="D116" s="86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  <c r="AF116" s="34"/>
      <c r="AG116" s="34"/>
      <c r="AH116" s="34"/>
      <c r="AI116" s="34"/>
      <c r="AJ116" s="34"/>
      <c r="AK116" s="34"/>
      <c r="AL116" s="34"/>
      <c r="AM116" s="34"/>
      <c r="AN116" s="34"/>
      <c r="AO116" s="34"/>
      <c r="AP116" s="34"/>
      <c r="AQ116" s="34"/>
      <c r="AR116" s="34"/>
      <c r="AS116" s="34"/>
      <c r="AT116" s="34"/>
      <c r="AU116" s="34"/>
      <c r="AV116" s="34"/>
      <c r="AW116" s="34"/>
      <c r="AX116" s="34"/>
      <c r="AY116" s="34"/>
      <c r="AZ116" s="34"/>
      <c r="BA116" s="34"/>
      <c r="BB116" s="34"/>
      <c r="BC116" s="34"/>
      <c r="BD116" s="34"/>
      <c r="BE116" s="34"/>
      <c r="BF116" s="34"/>
      <c r="BG116" s="34"/>
      <c r="BH116" s="34"/>
      <c r="BI116" s="34"/>
      <c r="BJ116" s="34"/>
      <c r="BK116" s="34"/>
      <c r="BL116" s="34"/>
      <c r="BM116" s="34"/>
      <c r="BN116" s="34"/>
      <c r="BO116" s="34"/>
      <c r="BP116" s="34"/>
      <c r="BQ116" s="34"/>
      <c r="BR116" s="34"/>
      <c r="BS116" s="34"/>
      <c r="BT116" s="34"/>
    </row>
    <row r="117" spans="3:72">
      <c r="C117" s="34"/>
      <c r="D117" s="86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  <c r="AF117" s="34"/>
      <c r="AG117" s="34"/>
      <c r="AH117" s="34"/>
      <c r="AI117" s="34"/>
      <c r="AJ117" s="34"/>
      <c r="AK117" s="34"/>
      <c r="AL117" s="34"/>
      <c r="AM117" s="34"/>
      <c r="AN117" s="34"/>
      <c r="AO117" s="34"/>
      <c r="AP117" s="34"/>
      <c r="AQ117" s="34"/>
      <c r="AR117" s="34"/>
      <c r="AS117" s="34"/>
      <c r="AT117" s="34"/>
      <c r="AU117" s="34"/>
      <c r="AV117" s="34"/>
      <c r="AW117" s="34"/>
      <c r="AX117" s="34"/>
      <c r="AY117" s="34"/>
      <c r="AZ117" s="34"/>
      <c r="BA117" s="34"/>
      <c r="BB117" s="34"/>
      <c r="BC117" s="34"/>
      <c r="BD117" s="34"/>
      <c r="BE117" s="34"/>
      <c r="BF117" s="34"/>
      <c r="BG117" s="34"/>
      <c r="BH117" s="34"/>
      <c r="BI117" s="34"/>
      <c r="BJ117" s="34"/>
      <c r="BK117" s="34"/>
      <c r="BL117" s="34"/>
      <c r="BM117" s="34"/>
      <c r="BN117" s="34"/>
      <c r="BO117" s="34"/>
      <c r="BP117" s="34"/>
      <c r="BQ117" s="34"/>
      <c r="BR117" s="34"/>
      <c r="BS117" s="34"/>
      <c r="BT117" s="34"/>
    </row>
    <row r="118" spans="3:72">
      <c r="C118" s="34"/>
      <c r="D118" s="86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  <c r="AF118" s="34"/>
      <c r="AG118" s="34"/>
      <c r="AH118" s="34"/>
      <c r="AI118" s="34"/>
      <c r="AJ118" s="34"/>
      <c r="AK118" s="34"/>
      <c r="AL118" s="34"/>
      <c r="AM118" s="34"/>
      <c r="AN118" s="34"/>
      <c r="AO118" s="34"/>
      <c r="AP118" s="34"/>
      <c r="AQ118" s="34"/>
      <c r="AR118" s="34"/>
      <c r="AS118" s="34"/>
      <c r="AT118" s="34"/>
      <c r="AU118" s="34"/>
      <c r="AV118" s="34"/>
      <c r="AW118" s="34"/>
      <c r="AX118" s="34"/>
      <c r="AY118" s="34"/>
      <c r="AZ118" s="34"/>
      <c r="BA118" s="34"/>
      <c r="BB118" s="34"/>
      <c r="BC118" s="34"/>
      <c r="BD118" s="34"/>
      <c r="BE118" s="34"/>
      <c r="BF118" s="34"/>
      <c r="BG118" s="34"/>
      <c r="BH118" s="34"/>
      <c r="BI118" s="34"/>
      <c r="BJ118" s="34"/>
      <c r="BK118" s="34"/>
      <c r="BL118" s="34"/>
      <c r="BM118" s="34"/>
      <c r="BN118" s="34"/>
      <c r="BO118" s="34"/>
      <c r="BP118" s="34"/>
      <c r="BQ118" s="34"/>
      <c r="BR118" s="34"/>
      <c r="BS118" s="34"/>
      <c r="BT118" s="34"/>
    </row>
    <row r="119" spans="3:72">
      <c r="C119" s="34"/>
      <c r="D119" s="86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  <c r="AF119" s="34"/>
      <c r="AG119" s="34"/>
      <c r="AH119" s="34"/>
      <c r="AI119" s="34"/>
      <c r="AJ119" s="34"/>
      <c r="AK119" s="34"/>
      <c r="AL119" s="34"/>
      <c r="AM119" s="34"/>
      <c r="AN119" s="34"/>
      <c r="AO119" s="34"/>
      <c r="AP119" s="34"/>
      <c r="AQ119" s="34"/>
      <c r="AR119" s="34"/>
      <c r="AS119" s="34"/>
      <c r="AT119" s="34"/>
      <c r="AU119" s="34"/>
      <c r="AV119" s="34"/>
      <c r="AW119" s="34"/>
      <c r="AX119" s="34"/>
      <c r="AY119" s="34"/>
      <c r="AZ119" s="34"/>
      <c r="BA119" s="34"/>
      <c r="BB119" s="34"/>
      <c r="BC119" s="34"/>
      <c r="BD119" s="34"/>
      <c r="BE119" s="34"/>
      <c r="BF119" s="34"/>
      <c r="BG119" s="34"/>
      <c r="BH119" s="34"/>
      <c r="BI119" s="34"/>
      <c r="BJ119" s="34"/>
      <c r="BK119" s="34"/>
      <c r="BL119" s="34"/>
      <c r="BM119" s="34"/>
      <c r="BN119" s="34"/>
      <c r="BO119" s="34"/>
      <c r="BP119" s="34"/>
      <c r="BQ119" s="34"/>
      <c r="BR119" s="34"/>
      <c r="BS119" s="34"/>
      <c r="BT119" s="34"/>
    </row>
    <row r="120" spans="3:72">
      <c r="C120" s="34"/>
      <c r="D120" s="86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F120" s="34"/>
      <c r="AG120" s="34"/>
      <c r="AH120" s="34"/>
      <c r="AI120" s="34"/>
      <c r="AJ120" s="34"/>
      <c r="AK120" s="34"/>
      <c r="AL120" s="34"/>
      <c r="AM120" s="34"/>
      <c r="AN120" s="34"/>
      <c r="AO120" s="34"/>
      <c r="AP120" s="34"/>
      <c r="AQ120" s="34"/>
      <c r="AR120" s="34"/>
      <c r="AS120" s="34"/>
      <c r="AT120" s="34"/>
      <c r="AU120" s="34"/>
      <c r="AV120" s="34"/>
      <c r="AW120" s="34"/>
      <c r="AX120" s="34"/>
      <c r="AY120" s="34"/>
      <c r="AZ120" s="34"/>
      <c r="BA120" s="34"/>
      <c r="BB120" s="34"/>
      <c r="BC120" s="34"/>
      <c r="BD120" s="34"/>
      <c r="BE120" s="34"/>
      <c r="BF120" s="34"/>
      <c r="BG120" s="34"/>
      <c r="BH120" s="34"/>
      <c r="BI120" s="34"/>
      <c r="BJ120" s="34"/>
      <c r="BK120" s="34"/>
      <c r="BL120" s="34"/>
      <c r="BM120" s="34"/>
      <c r="BN120" s="34"/>
      <c r="BO120" s="34"/>
      <c r="BP120" s="34"/>
      <c r="BQ120" s="34"/>
      <c r="BR120" s="34"/>
      <c r="BS120" s="34"/>
      <c r="BT120" s="34"/>
    </row>
    <row r="121" spans="3:72">
      <c r="C121" s="34"/>
      <c r="D121" s="86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F121" s="34"/>
      <c r="AG121" s="34"/>
      <c r="AH121" s="34"/>
      <c r="AI121" s="34"/>
      <c r="AJ121" s="34"/>
      <c r="AK121" s="34"/>
      <c r="AL121" s="34"/>
      <c r="AM121" s="34"/>
      <c r="AN121" s="34"/>
      <c r="AO121" s="34"/>
      <c r="AP121" s="34"/>
      <c r="AQ121" s="34"/>
      <c r="AR121" s="34"/>
      <c r="AS121" s="34"/>
      <c r="AT121" s="34"/>
      <c r="AU121" s="34"/>
      <c r="AV121" s="34"/>
      <c r="AW121" s="34"/>
      <c r="AX121" s="34"/>
      <c r="AY121" s="34"/>
      <c r="AZ121" s="34"/>
      <c r="BA121" s="34"/>
      <c r="BB121" s="34"/>
      <c r="BC121" s="34"/>
      <c r="BD121" s="34"/>
      <c r="BE121" s="34"/>
      <c r="BF121" s="34"/>
      <c r="BG121" s="34"/>
      <c r="BH121" s="34"/>
      <c r="BI121" s="34"/>
      <c r="BJ121" s="34"/>
      <c r="BK121" s="34"/>
      <c r="BL121" s="34"/>
      <c r="BM121" s="34"/>
      <c r="BN121" s="34"/>
      <c r="BO121" s="34"/>
      <c r="BP121" s="34"/>
      <c r="BQ121" s="34"/>
      <c r="BR121" s="34"/>
      <c r="BS121" s="34"/>
      <c r="BT121" s="34"/>
    </row>
    <row r="122" spans="3:72">
      <c r="C122" s="34"/>
      <c r="D122" s="86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F122" s="34"/>
      <c r="AG122" s="34"/>
      <c r="AH122" s="34"/>
      <c r="AI122" s="34"/>
      <c r="AJ122" s="34"/>
      <c r="AK122" s="34"/>
      <c r="AL122" s="34"/>
      <c r="AM122" s="34"/>
      <c r="AN122" s="34"/>
      <c r="AO122" s="34"/>
      <c r="AP122" s="34"/>
      <c r="AQ122" s="34"/>
      <c r="AR122" s="34"/>
      <c r="AS122" s="34"/>
      <c r="AT122" s="34"/>
      <c r="AU122" s="34"/>
      <c r="AV122" s="34"/>
      <c r="AW122" s="34"/>
      <c r="AX122" s="34"/>
      <c r="AY122" s="34"/>
      <c r="AZ122" s="34"/>
      <c r="BA122" s="34"/>
      <c r="BB122" s="34"/>
      <c r="BC122" s="34"/>
      <c r="BD122" s="34"/>
      <c r="BE122" s="34"/>
      <c r="BF122" s="34"/>
      <c r="BG122" s="34"/>
      <c r="BH122" s="34"/>
      <c r="BI122" s="34"/>
      <c r="BJ122" s="34"/>
      <c r="BK122" s="34"/>
      <c r="BL122" s="34"/>
      <c r="BM122" s="34"/>
      <c r="BN122" s="34"/>
      <c r="BO122" s="34"/>
      <c r="BP122" s="34"/>
      <c r="BQ122" s="34"/>
      <c r="BR122" s="34"/>
      <c r="BS122" s="34"/>
      <c r="BT122" s="34"/>
    </row>
    <row r="123" spans="3:72">
      <c r="C123" s="34"/>
      <c r="D123" s="86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F123" s="34"/>
      <c r="AG123" s="34"/>
      <c r="AH123" s="34"/>
      <c r="AI123" s="34"/>
      <c r="AJ123" s="34"/>
      <c r="AK123" s="34"/>
      <c r="AL123" s="34"/>
      <c r="AM123" s="34"/>
      <c r="AN123" s="34"/>
      <c r="AO123" s="34"/>
      <c r="AP123" s="34"/>
      <c r="AQ123" s="34"/>
      <c r="AR123" s="34"/>
      <c r="AS123" s="34"/>
      <c r="AT123" s="34"/>
      <c r="AU123" s="34"/>
      <c r="AV123" s="34"/>
      <c r="AW123" s="34"/>
      <c r="AX123" s="34"/>
      <c r="AY123" s="34"/>
      <c r="AZ123" s="34"/>
      <c r="BA123" s="34"/>
      <c r="BB123" s="34"/>
      <c r="BC123" s="34"/>
      <c r="BD123" s="34"/>
      <c r="BE123" s="34"/>
      <c r="BF123" s="34"/>
      <c r="BG123" s="34"/>
      <c r="BH123" s="34"/>
      <c r="BI123" s="34"/>
      <c r="BJ123" s="34"/>
      <c r="BK123" s="34"/>
      <c r="BL123" s="34"/>
      <c r="BM123" s="34"/>
      <c r="BN123" s="34"/>
      <c r="BO123" s="34"/>
      <c r="BP123" s="34"/>
      <c r="BQ123" s="34"/>
      <c r="BR123" s="34"/>
      <c r="BS123" s="34"/>
      <c r="BT123" s="34"/>
    </row>
    <row r="124" spans="3:72">
      <c r="C124" s="34"/>
      <c r="D124" s="86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F124" s="34"/>
      <c r="AG124" s="34"/>
      <c r="AH124" s="34"/>
      <c r="AI124" s="34"/>
      <c r="AJ124" s="34"/>
      <c r="AK124" s="34"/>
      <c r="AL124" s="34"/>
      <c r="AM124" s="34"/>
      <c r="AN124" s="34"/>
      <c r="AO124" s="34"/>
      <c r="AP124" s="34"/>
      <c r="AQ124" s="34"/>
      <c r="AR124" s="34"/>
      <c r="AS124" s="34"/>
      <c r="AT124" s="34"/>
      <c r="AU124" s="34"/>
      <c r="AV124" s="34"/>
      <c r="AW124" s="34"/>
      <c r="AX124" s="34"/>
      <c r="AY124" s="34"/>
      <c r="AZ124" s="34"/>
      <c r="BA124" s="34"/>
      <c r="BB124" s="34"/>
      <c r="BC124" s="34"/>
      <c r="BD124" s="34"/>
      <c r="BE124" s="34"/>
      <c r="BF124" s="34"/>
      <c r="BG124" s="34"/>
      <c r="BH124" s="34"/>
      <c r="BI124" s="34"/>
      <c r="BJ124" s="34"/>
      <c r="BK124" s="34"/>
      <c r="BL124" s="34"/>
      <c r="BM124" s="34"/>
      <c r="BN124" s="34"/>
      <c r="BO124" s="34"/>
      <c r="BP124" s="34"/>
      <c r="BQ124" s="34"/>
      <c r="BR124" s="34"/>
      <c r="BS124" s="34"/>
      <c r="BT124" s="34"/>
    </row>
    <row r="125" spans="3:72">
      <c r="C125" s="34"/>
      <c r="D125" s="86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F125" s="34"/>
      <c r="AG125" s="34"/>
      <c r="AH125" s="34"/>
      <c r="AI125" s="34"/>
      <c r="AJ125" s="34"/>
      <c r="AK125" s="34"/>
      <c r="AL125" s="34"/>
      <c r="AM125" s="34"/>
      <c r="AN125" s="34"/>
      <c r="AO125" s="34"/>
      <c r="AP125" s="34"/>
      <c r="AQ125" s="34"/>
      <c r="AR125" s="34"/>
      <c r="AS125" s="34"/>
      <c r="AT125" s="34"/>
      <c r="AU125" s="34"/>
      <c r="AV125" s="34"/>
      <c r="AW125" s="34"/>
      <c r="AX125" s="34"/>
      <c r="AY125" s="34"/>
      <c r="AZ125" s="34"/>
      <c r="BA125" s="34"/>
      <c r="BB125" s="34"/>
      <c r="BC125" s="34"/>
      <c r="BD125" s="34"/>
      <c r="BE125" s="34"/>
      <c r="BF125" s="34"/>
      <c r="BG125" s="34"/>
      <c r="BH125" s="34"/>
      <c r="BI125" s="34"/>
      <c r="BJ125" s="34"/>
      <c r="BK125" s="34"/>
      <c r="BL125" s="34"/>
      <c r="BM125" s="34"/>
      <c r="BN125" s="34"/>
      <c r="BO125" s="34"/>
      <c r="BP125" s="34"/>
      <c r="BQ125" s="34"/>
      <c r="BR125" s="34"/>
      <c r="BS125" s="34"/>
      <c r="BT125" s="34"/>
    </row>
    <row r="126" spans="3:72">
      <c r="C126" s="34"/>
      <c r="D126" s="86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F126" s="34"/>
      <c r="AG126" s="34"/>
      <c r="AH126" s="34"/>
      <c r="AI126" s="34"/>
      <c r="AJ126" s="34"/>
      <c r="AK126" s="34"/>
      <c r="AL126" s="34"/>
      <c r="AM126" s="34"/>
      <c r="AN126" s="34"/>
      <c r="AO126" s="34"/>
      <c r="AP126" s="34"/>
      <c r="AQ126" s="34"/>
      <c r="AR126" s="34"/>
      <c r="AS126" s="34"/>
      <c r="AT126" s="34"/>
      <c r="AU126" s="34"/>
      <c r="AV126" s="34"/>
      <c r="AW126" s="34"/>
      <c r="AX126" s="34"/>
      <c r="AY126" s="34"/>
      <c r="AZ126" s="34"/>
      <c r="BA126" s="34"/>
      <c r="BB126" s="34"/>
      <c r="BC126" s="34"/>
      <c r="BD126" s="34"/>
      <c r="BE126" s="34"/>
      <c r="BF126" s="34"/>
      <c r="BG126" s="34"/>
      <c r="BH126" s="34"/>
      <c r="BI126" s="34"/>
      <c r="BJ126" s="34"/>
      <c r="BK126" s="34"/>
      <c r="BL126" s="34"/>
      <c r="BM126" s="34"/>
      <c r="BN126" s="34"/>
      <c r="BO126" s="34"/>
      <c r="BP126" s="34"/>
      <c r="BQ126" s="34"/>
      <c r="BR126" s="34"/>
      <c r="BS126" s="34"/>
      <c r="BT126" s="34"/>
    </row>
    <row r="127" spans="3:72">
      <c r="C127" s="34"/>
      <c r="D127" s="86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F127" s="34"/>
      <c r="AG127" s="34"/>
      <c r="AH127" s="34"/>
      <c r="AI127" s="34"/>
      <c r="AJ127" s="34"/>
      <c r="AK127" s="34"/>
      <c r="AL127" s="34"/>
      <c r="AM127" s="34"/>
      <c r="AN127" s="34"/>
      <c r="AO127" s="34"/>
      <c r="AP127" s="34"/>
      <c r="AQ127" s="34"/>
      <c r="AR127" s="34"/>
      <c r="AS127" s="34"/>
      <c r="AT127" s="34"/>
      <c r="AU127" s="34"/>
      <c r="AV127" s="34"/>
      <c r="AW127" s="34"/>
      <c r="AX127" s="34"/>
      <c r="AY127" s="34"/>
      <c r="AZ127" s="34"/>
      <c r="BA127" s="34"/>
      <c r="BB127" s="34"/>
      <c r="BC127" s="34"/>
      <c r="BD127" s="34"/>
      <c r="BE127" s="34"/>
      <c r="BF127" s="34"/>
      <c r="BG127" s="34"/>
      <c r="BH127" s="34"/>
      <c r="BI127" s="34"/>
      <c r="BJ127" s="34"/>
      <c r="BK127" s="34"/>
      <c r="BL127" s="34"/>
      <c r="BM127" s="34"/>
      <c r="BN127" s="34"/>
      <c r="BO127" s="34"/>
      <c r="BP127" s="34"/>
      <c r="BQ127" s="34"/>
      <c r="BR127" s="34"/>
      <c r="BS127" s="34"/>
      <c r="BT127" s="34"/>
    </row>
    <row r="128" spans="3:72">
      <c r="C128" s="34"/>
      <c r="D128" s="86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F128" s="34"/>
      <c r="AG128" s="34"/>
      <c r="AH128" s="34"/>
      <c r="AI128" s="34"/>
      <c r="AJ128" s="34"/>
      <c r="AK128" s="34"/>
      <c r="AL128" s="34"/>
      <c r="AM128" s="34"/>
      <c r="AN128" s="34"/>
      <c r="AO128" s="34"/>
      <c r="AP128" s="34"/>
      <c r="AQ128" s="34"/>
      <c r="AR128" s="34"/>
      <c r="AS128" s="34"/>
      <c r="AT128" s="34"/>
      <c r="AU128" s="34"/>
      <c r="AV128" s="34"/>
      <c r="AW128" s="34"/>
      <c r="AX128" s="34"/>
      <c r="AY128" s="34"/>
      <c r="AZ128" s="34"/>
      <c r="BA128" s="34"/>
      <c r="BB128" s="34"/>
      <c r="BC128" s="34"/>
      <c r="BD128" s="34"/>
      <c r="BE128" s="34"/>
      <c r="BF128" s="34"/>
      <c r="BG128" s="34"/>
      <c r="BH128" s="34"/>
      <c r="BI128" s="34"/>
      <c r="BJ128" s="34"/>
      <c r="BK128" s="34"/>
      <c r="BL128" s="34"/>
      <c r="BM128" s="34"/>
      <c r="BN128" s="34"/>
      <c r="BO128" s="34"/>
      <c r="BP128" s="34"/>
      <c r="BQ128" s="34"/>
      <c r="BR128" s="34"/>
      <c r="BS128" s="34"/>
      <c r="BT128" s="34"/>
    </row>
    <row r="129" spans="3:72">
      <c r="C129" s="34"/>
      <c r="D129" s="86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F129" s="34"/>
      <c r="AG129" s="34"/>
      <c r="AH129" s="34"/>
      <c r="AI129" s="34"/>
      <c r="AJ129" s="34"/>
      <c r="AK129" s="34"/>
      <c r="AL129" s="34"/>
      <c r="AM129" s="34"/>
      <c r="AN129" s="34"/>
      <c r="AO129" s="34"/>
      <c r="AP129" s="34"/>
      <c r="AQ129" s="34"/>
      <c r="AR129" s="34"/>
      <c r="AS129" s="34"/>
      <c r="AT129" s="34"/>
      <c r="AU129" s="34"/>
      <c r="AV129" s="34"/>
      <c r="AW129" s="34"/>
      <c r="AX129" s="34"/>
      <c r="AY129" s="34"/>
      <c r="AZ129" s="34"/>
      <c r="BA129" s="34"/>
      <c r="BB129" s="34"/>
      <c r="BC129" s="34"/>
      <c r="BD129" s="34"/>
      <c r="BE129" s="34"/>
      <c r="BF129" s="34"/>
      <c r="BG129" s="34"/>
      <c r="BH129" s="34"/>
      <c r="BI129" s="34"/>
      <c r="BJ129" s="34"/>
      <c r="BK129" s="34"/>
      <c r="BL129" s="34"/>
      <c r="BM129" s="34"/>
      <c r="BN129" s="34"/>
      <c r="BO129" s="34"/>
      <c r="BP129" s="34"/>
      <c r="BQ129" s="34"/>
      <c r="BR129" s="34"/>
      <c r="BS129" s="34"/>
      <c r="BT129" s="34"/>
    </row>
    <row r="130" spans="3:72">
      <c r="C130" s="34"/>
      <c r="D130" s="86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F130" s="34"/>
      <c r="AG130" s="34"/>
      <c r="AH130" s="34"/>
      <c r="AI130" s="34"/>
      <c r="AJ130" s="34"/>
      <c r="AK130" s="34"/>
      <c r="AL130" s="34"/>
      <c r="AM130" s="34"/>
      <c r="AN130" s="34"/>
      <c r="AO130" s="34"/>
      <c r="AP130" s="34"/>
      <c r="AQ130" s="34"/>
      <c r="AR130" s="34"/>
      <c r="AS130" s="34"/>
      <c r="AT130" s="34"/>
      <c r="AU130" s="34"/>
      <c r="AV130" s="34"/>
      <c r="AW130" s="34"/>
      <c r="AX130" s="34"/>
      <c r="AY130" s="34"/>
      <c r="AZ130" s="34"/>
      <c r="BA130" s="34"/>
      <c r="BB130" s="34"/>
      <c r="BC130" s="34"/>
      <c r="BD130" s="34"/>
      <c r="BE130" s="34"/>
      <c r="BF130" s="34"/>
      <c r="BG130" s="34"/>
      <c r="BH130" s="34"/>
      <c r="BI130" s="34"/>
      <c r="BJ130" s="34"/>
      <c r="BK130" s="34"/>
      <c r="BL130" s="34"/>
      <c r="BM130" s="34"/>
      <c r="BN130" s="34"/>
      <c r="BO130" s="34"/>
      <c r="BP130" s="34"/>
      <c r="BQ130" s="34"/>
      <c r="BR130" s="34"/>
      <c r="BS130" s="34"/>
      <c r="BT130" s="34"/>
    </row>
    <row r="131" spans="3:72">
      <c r="C131" s="34"/>
      <c r="D131" s="86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F131" s="34"/>
      <c r="AG131" s="34"/>
      <c r="AH131" s="34"/>
      <c r="AI131" s="34"/>
      <c r="AJ131" s="34"/>
      <c r="AK131" s="34"/>
      <c r="AL131" s="34"/>
      <c r="AM131" s="34"/>
      <c r="AN131" s="34"/>
      <c r="AO131" s="34"/>
      <c r="AP131" s="34"/>
      <c r="AQ131" s="34"/>
      <c r="AR131" s="34"/>
      <c r="AS131" s="34"/>
      <c r="AT131" s="34"/>
      <c r="AU131" s="34"/>
      <c r="AV131" s="34"/>
      <c r="AW131" s="34"/>
      <c r="AX131" s="34"/>
      <c r="AY131" s="34"/>
      <c r="AZ131" s="34"/>
      <c r="BA131" s="34"/>
      <c r="BB131" s="34"/>
      <c r="BC131" s="34"/>
      <c r="BD131" s="34"/>
      <c r="BE131" s="34"/>
      <c r="BF131" s="34"/>
      <c r="BG131" s="34"/>
      <c r="BH131" s="34"/>
      <c r="BI131" s="34"/>
      <c r="BJ131" s="34"/>
      <c r="BK131" s="34"/>
      <c r="BL131" s="34"/>
      <c r="BM131" s="34"/>
      <c r="BN131" s="34"/>
      <c r="BO131" s="34"/>
      <c r="BP131" s="34"/>
      <c r="BQ131" s="34"/>
      <c r="BR131" s="34"/>
      <c r="BS131" s="34"/>
      <c r="BT131" s="34"/>
    </row>
    <row r="132" spans="3:72">
      <c r="C132" s="34"/>
      <c r="D132" s="86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F132" s="34"/>
      <c r="AG132" s="34"/>
      <c r="AH132" s="34"/>
      <c r="AI132" s="34"/>
      <c r="AJ132" s="34"/>
      <c r="AK132" s="34"/>
      <c r="AL132" s="34"/>
      <c r="AM132" s="34"/>
      <c r="AN132" s="34"/>
      <c r="AO132" s="34"/>
      <c r="AP132" s="34"/>
      <c r="AQ132" s="34"/>
      <c r="AR132" s="34"/>
      <c r="AS132" s="34"/>
      <c r="AT132" s="34"/>
      <c r="AU132" s="34"/>
      <c r="AV132" s="34"/>
      <c r="AW132" s="34"/>
      <c r="AX132" s="34"/>
      <c r="AY132" s="34"/>
      <c r="AZ132" s="34"/>
      <c r="BA132" s="34"/>
      <c r="BB132" s="34"/>
      <c r="BC132" s="34"/>
      <c r="BD132" s="34"/>
      <c r="BE132" s="34"/>
      <c r="BF132" s="34"/>
      <c r="BG132" s="34"/>
      <c r="BH132" s="34"/>
      <c r="BI132" s="34"/>
      <c r="BJ132" s="34"/>
      <c r="BK132" s="34"/>
      <c r="BL132" s="34"/>
      <c r="BM132" s="34"/>
      <c r="BN132" s="34"/>
      <c r="BO132" s="34"/>
      <c r="BP132" s="34"/>
      <c r="BQ132" s="34"/>
      <c r="BR132" s="34"/>
      <c r="BS132" s="34"/>
      <c r="BT132" s="34"/>
    </row>
    <row r="133" spans="3:72">
      <c r="C133" s="34"/>
      <c r="D133" s="86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F133" s="34"/>
      <c r="AG133" s="34"/>
      <c r="AH133" s="34"/>
      <c r="AI133" s="34"/>
      <c r="AJ133" s="34"/>
      <c r="AK133" s="34"/>
      <c r="AL133" s="34"/>
      <c r="AM133" s="34"/>
      <c r="AN133" s="34"/>
      <c r="AO133" s="34"/>
      <c r="AP133" s="34"/>
      <c r="AQ133" s="34"/>
      <c r="AR133" s="34"/>
      <c r="AS133" s="34"/>
      <c r="AT133" s="34"/>
      <c r="AU133" s="34"/>
      <c r="AV133" s="34"/>
      <c r="AW133" s="34"/>
      <c r="AX133" s="34"/>
      <c r="AY133" s="34"/>
      <c r="AZ133" s="34"/>
      <c r="BA133" s="34"/>
      <c r="BB133" s="34"/>
      <c r="BC133" s="34"/>
      <c r="BD133" s="34"/>
      <c r="BE133" s="34"/>
      <c r="BF133" s="34"/>
      <c r="BG133" s="34"/>
      <c r="BH133" s="34"/>
      <c r="BI133" s="34"/>
      <c r="BJ133" s="34"/>
      <c r="BK133" s="34"/>
      <c r="BL133" s="34"/>
      <c r="BM133" s="34"/>
      <c r="BN133" s="34"/>
      <c r="BO133" s="34"/>
      <c r="BP133" s="34"/>
      <c r="BQ133" s="34"/>
      <c r="BR133" s="34"/>
      <c r="BS133" s="34"/>
      <c r="BT133" s="34"/>
    </row>
    <row r="134" spans="3:72">
      <c r="C134" s="34"/>
      <c r="D134" s="86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F134" s="34"/>
      <c r="AG134" s="34"/>
      <c r="AH134" s="34"/>
      <c r="AI134" s="34"/>
      <c r="AJ134" s="34"/>
      <c r="AK134" s="34"/>
      <c r="AL134" s="34"/>
      <c r="AM134" s="34"/>
      <c r="AN134" s="34"/>
      <c r="AO134" s="34"/>
      <c r="AP134" s="34"/>
      <c r="AQ134" s="34"/>
      <c r="AR134" s="34"/>
      <c r="AS134" s="34"/>
      <c r="AT134" s="34"/>
      <c r="AU134" s="34"/>
      <c r="AV134" s="34"/>
      <c r="AW134" s="34"/>
      <c r="AX134" s="34"/>
      <c r="AY134" s="34"/>
      <c r="AZ134" s="34"/>
      <c r="BA134" s="34"/>
      <c r="BB134" s="34"/>
      <c r="BC134" s="34"/>
      <c r="BD134" s="34"/>
      <c r="BE134" s="34"/>
      <c r="BF134" s="34"/>
      <c r="BG134" s="34"/>
      <c r="BH134" s="34"/>
      <c r="BI134" s="34"/>
      <c r="BJ134" s="34"/>
      <c r="BK134" s="34"/>
      <c r="BL134" s="34"/>
      <c r="BM134" s="34"/>
      <c r="BN134" s="34"/>
      <c r="BO134" s="34"/>
      <c r="BP134" s="34"/>
      <c r="BQ134" s="34"/>
      <c r="BR134" s="34"/>
      <c r="BS134" s="34"/>
      <c r="BT134" s="34"/>
    </row>
    <row r="135" spans="3:72">
      <c r="C135" s="34"/>
      <c r="D135" s="86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F135" s="34"/>
      <c r="AG135" s="34"/>
      <c r="AH135" s="34"/>
      <c r="AI135" s="34"/>
      <c r="AJ135" s="34"/>
      <c r="AK135" s="34"/>
      <c r="AL135" s="34"/>
      <c r="AM135" s="34"/>
      <c r="AN135" s="34"/>
      <c r="AO135" s="34"/>
      <c r="AP135" s="34"/>
      <c r="AQ135" s="34"/>
      <c r="AR135" s="34"/>
      <c r="AS135" s="34"/>
      <c r="AT135" s="34"/>
      <c r="AU135" s="34"/>
      <c r="AV135" s="34"/>
      <c r="AW135" s="34"/>
      <c r="AX135" s="34"/>
      <c r="AY135" s="34"/>
      <c r="AZ135" s="34"/>
      <c r="BA135" s="34"/>
      <c r="BB135" s="34"/>
      <c r="BC135" s="34"/>
      <c r="BD135" s="34"/>
      <c r="BE135" s="34"/>
      <c r="BF135" s="34"/>
      <c r="BG135" s="34"/>
      <c r="BH135" s="34"/>
      <c r="BI135" s="34"/>
      <c r="BJ135" s="34"/>
      <c r="BK135" s="34"/>
      <c r="BL135" s="34"/>
      <c r="BM135" s="34"/>
      <c r="BN135" s="34"/>
      <c r="BO135" s="34"/>
      <c r="BP135" s="34"/>
      <c r="BQ135" s="34"/>
      <c r="BR135" s="34"/>
      <c r="BS135" s="34"/>
      <c r="BT135" s="34"/>
    </row>
    <row r="136" spans="3:72">
      <c r="C136" s="34"/>
      <c r="D136" s="86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F136" s="34"/>
      <c r="AG136" s="34"/>
      <c r="AH136" s="34"/>
      <c r="AI136" s="34"/>
      <c r="AJ136" s="34"/>
      <c r="AK136" s="34"/>
      <c r="AL136" s="34"/>
      <c r="AM136" s="34"/>
      <c r="AN136" s="34"/>
      <c r="AO136" s="34"/>
      <c r="AP136" s="34"/>
      <c r="AQ136" s="34"/>
      <c r="AR136" s="34"/>
      <c r="AS136" s="34"/>
      <c r="AT136" s="34"/>
      <c r="AU136" s="34"/>
      <c r="AV136" s="34"/>
      <c r="AW136" s="34"/>
      <c r="AX136" s="34"/>
      <c r="AY136" s="34"/>
      <c r="AZ136" s="34"/>
      <c r="BA136" s="34"/>
      <c r="BB136" s="34"/>
      <c r="BC136" s="34"/>
      <c r="BD136" s="34"/>
      <c r="BE136" s="34"/>
      <c r="BF136" s="34"/>
      <c r="BG136" s="34"/>
      <c r="BH136" s="34"/>
      <c r="BI136" s="34"/>
      <c r="BJ136" s="34"/>
      <c r="BK136" s="34"/>
      <c r="BL136" s="34"/>
      <c r="BM136" s="34"/>
      <c r="BN136" s="34"/>
      <c r="BO136" s="34"/>
      <c r="BP136" s="34"/>
      <c r="BQ136" s="34"/>
      <c r="BR136" s="34"/>
      <c r="BS136" s="34"/>
      <c r="BT136" s="34"/>
    </row>
    <row r="137" spans="3:72">
      <c r="C137" s="34"/>
      <c r="D137" s="86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F137" s="34"/>
      <c r="AG137" s="34"/>
      <c r="AH137" s="34"/>
      <c r="AI137" s="34"/>
      <c r="AJ137" s="34"/>
      <c r="AK137" s="34"/>
      <c r="AL137" s="34"/>
      <c r="AM137" s="34"/>
      <c r="AN137" s="34"/>
      <c r="AO137" s="34"/>
      <c r="AP137" s="34"/>
      <c r="AQ137" s="34"/>
      <c r="AR137" s="34"/>
      <c r="AS137" s="34"/>
      <c r="AT137" s="34"/>
      <c r="AU137" s="34"/>
      <c r="AV137" s="34"/>
      <c r="AW137" s="34"/>
      <c r="AX137" s="34"/>
      <c r="AY137" s="34"/>
      <c r="AZ137" s="34"/>
      <c r="BA137" s="34"/>
      <c r="BB137" s="34"/>
      <c r="BC137" s="34"/>
      <c r="BD137" s="34"/>
      <c r="BE137" s="34"/>
      <c r="BF137" s="34"/>
      <c r="BG137" s="34"/>
      <c r="BH137" s="34"/>
      <c r="BI137" s="34"/>
      <c r="BJ137" s="34"/>
      <c r="BK137" s="34"/>
      <c r="BL137" s="34"/>
      <c r="BM137" s="34"/>
      <c r="BN137" s="34"/>
      <c r="BO137" s="34"/>
      <c r="BP137" s="34"/>
      <c r="BQ137" s="34"/>
      <c r="BR137" s="34"/>
      <c r="BS137" s="34"/>
      <c r="BT137" s="34"/>
    </row>
    <row r="138" spans="3:72">
      <c r="C138" s="34"/>
      <c r="D138" s="86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F138" s="34"/>
      <c r="AG138" s="34"/>
      <c r="AH138" s="34"/>
      <c r="AI138" s="34"/>
      <c r="AJ138" s="34"/>
      <c r="AK138" s="34"/>
      <c r="AL138" s="34"/>
      <c r="AM138" s="34"/>
      <c r="AN138" s="34"/>
      <c r="AO138" s="34"/>
      <c r="AP138" s="34"/>
      <c r="AQ138" s="34"/>
      <c r="AR138" s="34"/>
      <c r="AS138" s="34"/>
      <c r="AT138" s="34"/>
      <c r="AU138" s="34"/>
      <c r="AV138" s="34"/>
      <c r="AW138" s="34"/>
      <c r="AX138" s="34"/>
      <c r="AY138" s="34"/>
      <c r="AZ138" s="34"/>
      <c r="BA138" s="34"/>
      <c r="BB138" s="34"/>
      <c r="BC138" s="34"/>
      <c r="BD138" s="34"/>
      <c r="BE138" s="34"/>
      <c r="BF138" s="34"/>
      <c r="BG138" s="34"/>
      <c r="BH138" s="34"/>
      <c r="BI138" s="34"/>
      <c r="BJ138" s="34"/>
      <c r="BK138" s="34"/>
      <c r="BL138" s="34"/>
      <c r="BM138" s="34"/>
      <c r="BN138" s="34"/>
      <c r="BO138" s="34"/>
      <c r="BP138" s="34"/>
      <c r="BQ138" s="34"/>
      <c r="BR138" s="34"/>
      <c r="BS138" s="34"/>
      <c r="BT138" s="34"/>
    </row>
    <row r="139" spans="3:72">
      <c r="C139" s="34"/>
      <c r="D139" s="86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F139" s="34"/>
      <c r="AG139" s="34"/>
      <c r="AH139" s="34"/>
      <c r="AI139" s="34"/>
      <c r="AJ139" s="34"/>
      <c r="AK139" s="34"/>
      <c r="AL139" s="34"/>
      <c r="AM139" s="34"/>
      <c r="AN139" s="34"/>
      <c r="AO139" s="34"/>
      <c r="AP139" s="34"/>
      <c r="AQ139" s="34"/>
      <c r="AR139" s="34"/>
      <c r="AS139" s="34"/>
      <c r="AT139" s="34"/>
      <c r="AU139" s="34"/>
      <c r="AV139" s="34"/>
      <c r="AW139" s="34"/>
      <c r="AX139" s="34"/>
      <c r="AY139" s="34"/>
      <c r="AZ139" s="34"/>
      <c r="BA139" s="34"/>
      <c r="BB139" s="34"/>
      <c r="BC139" s="34"/>
      <c r="BD139" s="34"/>
      <c r="BE139" s="34"/>
      <c r="BF139" s="34"/>
      <c r="BG139" s="34"/>
      <c r="BH139" s="34"/>
      <c r="BI139" s="34"/>
      <c r="BJ139" s="34"/>
      <c r="BK139" s="34"/>
      <c r="BL139" s="34"/>
      <c r="BM139" s="34"/>
      <c r="BN139" s="34"/>
      <c r="BO139" s="34"/>
      <c r="BP139" s="34"/>
      <c r="BQ139" s="34"/>
      <c r="BR139" s="34"/>
      <c r="BS139" s="34"/>
      <c r="BT139" s="34"/>
    </row>
    <row r="140" spans="3:72">
      <c r="C140" s="34"/>
      <c r="D140" s="86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F140" s="34"/>
      <c r="AG140" s="34"/>
      <c r="AH140" s="34"/>
      <c r="AI140" s="34"/>
      <c r="AJ140" s="34"/>
      <c r="AK140" s="34"/>
      <c r="AL140" s="34"/>
      <c r="AM140" s="34"/>
      <c r="AN140" s="34"/>
      <c r="AO140" s="34"/>
      <c r="AP140" s="34"/>
      <c r="AQ140" s="34"/>
      <c r="AR140" s="34"/>
      <c r="AS140" s="34"/>
      <c r="AT140" s="34"/>
      <c r="AU140" s="34"/>
      <c r="AV140" s="34"/>
      <c r="AW140" s="34"/>
      <c r="AX140" s="34"/>
      <c r="AY140" s="34"/>
      <c r="AZ140" s="34"/>
      <c r="BA140" s="34"/>
      <c r="BB140" s="34"/>
      <c r="BC140" s="34"/>
      <c r="BD140" s="34"/>
      <c r="BE140" s="34"/>
      <c r="BF140" s="34"/>
      <c r="BG140" s="34"/>
      <c r="BH140" s="34"/>
      <c r="BI140" s="34"/>
      <c r="BJ140" s="34"/>
      <c r="BK140" s="34"/>
      <c r="BL140" s="34"/>
      <c r="BM140" s="34"/>
      <c r="BN140" s="34"/>
      <c r="BO140" s="34"/>
      <c r="BP140" s="34"/>
      <c r="BQ140" s="34"/>
      <c r="BR140" s="34"/>
      <c r="BS140" s="34"/>
      <c r="BT140" s="34"/>
    </row>
    <row r="141" spans="3:72">
      <c r="C141" s="34"/>
      <c r="D141" s="86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F141" s="34"/>
      <c r="AG141" s="34"/>
      <c r="AH141" s="34"/>
      <c r="AI141" s="34"/>
      <c r="AJ141" s="34"/>
      <c r="AK141" s="34"/>
      <c r="AL141" s="34"/>
      <c r="AM141" s="34"/>
      <c r="AN141" s="34"/>
      <c r="AO141" s="34"/>
      <c r="AP141" s="34"/>
      <c r="AQ141" s="34"/>
      <c r="AR141" s="34"/>
      <c r="AS141" s="34"/>
      <c r="AT141" s="34"/>
      <c r="AU141" s="34"/>
      <c r="AV141" s="34"/>
      <c r="AW141" s="34"/>
      <c r="AX141" s="34"/>
      <c r="AY141" s="34"/>
      <c r="AZ141" s="34"/>
      <c r="BA141" s="34"/>
      <c r="BB141" s="34"/>
      <c r="BC141" s="34"/>
      <c r="BD141" s="34"/>
      <c r="BE141" s="34"/>
      <c r="BF141" s="34"/>
      <c r="BG141" s="34"/>
      <c r="BH141" s="34"/>
      <c r="BI141" s="34"/>
      <c r="BJ141" s="34"/>
      <c r="BK141" s="34"/>
      <c r="BL141" s="34"/>
      <c r="BM141" s="34"/>
      <c r="BN141" s="34"/>
      <c r="BO141" s="34"/>
      <c r="BP141" s="34"/>
      <c r="BQ141" s="34"/>
      <c r="BR141" s="34"/>
      <c r="BS141" s="34"/>
      <c r="BT141" s="34"/>
    </row>
    <row r="142" spans="3:72">
      <c r="C142" s="34"/>
      <c r="D142" s="86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F142" s="34"/>
      <c r="AG142" s="34"/>
      <c r="AH142" s="34"/>
      <c r="AI142" s="34"/>
      <c r="AJ142" s="34"/>
      <c r="AK142" s="34"/>
      <c r="AL142" s="34"/>
      <c r="AM142" s="34"/>
      <c r="AN142" s="34"/>
      <c r="AO142" s="34"/>
      <c r="AP142" s="34"/>
      <c r="AQ142" s="34"/>
      <c r="AR142" s="34"/>
      <c r="AS142" s="34"/>
      <c r="AT142" s="34"/>
      <c r="AU142" s="34"/>
      <c r="AV142" s="34"/>
      <c r="AW142" s="34"/>
      <c r="AX142" s="34"/>
      <c r="AY142" s="34"/>
      <c r="AZ142" s="34"/>
      <c r="BA142" s="34"/>
      <c r="BB142" s="34"/>
      <c r="BC142" s="34"/>
      <c r="BD142" s="34"/>
      <c r="BE142" s="34"/>
      <c r="BF142" s="34"/>
      <c r="BG142" s="34"/>
      <c r="BH142" s="34"/>
      <c r="BI142" s="34"/>
      <c r="BJ142" s="34"/>
      <c r="BK142" s="34"/>
      <c r="BL142" s="34"/>
      <c r="BM142" s="34"/>
      <c r="BN142" s="34"/>
      <c r="BO142" s="34"/>
      <c r="BP142" s="34"/>
      <c r="BQ142" s="34"/>
      <c r="BR142" s="34"/>
      <c r="BS142" s="34"/>
      <c r="BT142" s="34"/>
    </row>
    <row r="143" spans="3:72">
      <c r="C143" s="34"/>
      <c r="D143" s="86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F143" s="34"/>
      <c r="AG143" s="34"/>
      <c r="AH143" s="34"/>
      <c r="AI143" s="34"/>
      <c r="AJ143" s="34"/>
      <c r="AK143" s="34"/>
      <c r="AL143" s="34"/>
      <c r="AM143" s="34"/>
      <c r="AN143" s="34"/>
      <c r="AO143" s="34"/>
      <c r="AP143" s="34"/>
      <c r="AQ143" s="34"/>
      <c r="AR143" s="34"/>
      <c r="AS143" s="34"/>
      <c r="AT143" s="34"/>
      <c r="AU143" s="34"/>
      <c r="AV143" s="34"/>
      <c r="AW143" s="34"/>
      <c r="AX143" s="34"/>
      <c r="AY143" s="34"/>
      <c r="AZ143" s="34"/>
      <c r="BA143" s="34"/>
      <c r="BB143" s="34"/>
      <c r="BC143" s="34"/>
      <c r="BD143" s="34"/>
      <c r="BE143" s="34"/>
      <c r="BF143" s="34"/>
      <c r="BG143" s="34"/>
      <c r="BH143" s="34"/>
      <c r="BI143" s="34"/>
      <c r="BJ143" s="34"/>
      <c r="BK143" s="34"/>
      <c r="BL143" s="34"/>
      <c r="BM143" s="34"/>
      <c r="BN143" s="34"/>
      <c r="BO143" s="34"/>
      <c r="BP143" s="34"/>
      <c r="BQ143" s="34"/>
      <c r="BR143" s="34"/>
      <c r="BS143" s="34"/>
      <c r="BT143" s="34"/>
    </row>
    <row r="144" spans="3:72">
      <c r="C144" s="34"/>
      <c r="D144" s="86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F144" s="34"/>
      <c r="AG144" s="34"/>
      <c r="AH144" s="34"/>
      <c r="AI144" s="34"/>
      <c r="AJ144" s="34"/>
      <c r="AK144" s="34"/>
      <c r="AL144" s="34"/>
      <c r="AM144" s="34"/>
      <c r="AN144" s="34"/>
      <c r="AO144" s="34"/>
      <c r="AP144" s="34"/>
      <c r="AQ144" s="34"/>
      <c r="AR144" s="34"/>
      <c r="AS144" s="34"/>
      <c r="AT144" s="34"/>
      <c r="AU144" s="34"/>
      <c r="AV144" s="34"/>
      <c r="AW144" s="34"/>
      <c r="AX144" s="34"/>
      <c r="AY144" s="34"/>
      <c r="AZ144" s="34"/>
      <c r="BA144" s="34"/>
      <c r="BB144" s="34"/>
      <c r="BC144" s="34"/>
      <c r="BD144" s="34"/>
      <c r="BE144" s="34"/>
      <c r="BF144" s="34"/>
      <c r="BG144" s="34"/>
      <c r="BH144" s="34"/>
      <c r="BI144" s="34"/>
      <c r="BJ144" s="34"/>
      <c r="BK144" s="34"/>
      <c r="BL144" s="34"/>
      <c r="BM144" s="34"/>
      <c r="BN144" s="34"/>
      <c r="BO144" s="34"/>
      <c r="BP144" s="34"/>
      <c r="BQ144" s="34"/>
      <c r="BR144" s="34"/>
      <c r="BS144" s="34"/>
      <c r="BT144" s="34"/>
    </row>
    <row r="145" spans="3:72">
      <c r="C145" s="34"/>
      <c r="D145" s="86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F145" s="34"/>
      <c r="AG145" s="34"/>
      <c r="AH145" s="34"/>
      <c r="AI145" s="34"/>
      <c r="AJ145" s="34"/>
      <c r="AK145" s="34"/>
      <c r="AL145" s="34"/>
      <c r="AM145" s="34"/>
      <c r="AN145" s="34"/>
      <c r="AO145" s="34"/>
      <c r="AP145" s="34"/>
      <c r="AQ145" s="34"/>
      <c r="AR145" s="34"/>
      <c r="AS145" s="34"/>
      <c r="AT145" s="34"/>
      <c r="AU145" s="34"/>
      <c r="AV145" s="34"/>
      <c r="AW145" s="34"/>
      <c r="AX145" s="34"/>
      <c r="AY145" s="34"/>
      <c r="AZ145" s="34"/>
      <c r="BA145" s="34"/>
      <c r="BB145" s="34"/>
      <c r="BC145" s="34"/>
      <c r="BD145" s="34"/>
      <c r="BE145" s="34"/>
      <c r="BF145" s="34"/>
      <c r="BG145" s="34"/>
      <c r="BH145" s="34"/>
      <c r="BI145" s="34"/>
      <c r="BJ145" s="34"/>
      <c r="BK145" s="34"/>
      <c r="BL145" s="34"/>
      <c r="BM145" s="34"/>
      <c r="BN145" s="34"/>
      <c r="BO145" s="34"/>
      <c r="BP145" s="34"/>
      <c r="BQ145" s="34"/>
      <c r="BR145" s="34"/>
      <c r="BS145" s="34"/>
      <c r="BT145" s="34"/>
    </row>
    <row r="146" spans="3:72">
      <c r="C146" s="34"/>
      <c r="D146" s="86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F146" s="34"/>
      <c r="AG146" s="34"/>
      <c r="AH146" s="34"/>
      <c r="AI146" s="34"/>
      <c r="AJ146" s="34"/>
      <c r="AK146" s="34"/>
      <c r="AL146" s="34"/>
      <c r="AM146" s="34"/>
      <c r="AN146" s="34"/>
      <c r="AO146" s="34"/>
      <c r="AP146" s="34"/>
      <c r="AQ146" s="34"/>
      <c r="AR146" s="34"/>
      <c r="AS146" s="34"/>
      <c r="AT146" s="34"/>
      <c r="AU146" s="34"/>
      <c r="AV146" s="34"/>
      <c r="AW146" s="34"/>
      <c r="AX146" s="34"/>
      <c r="AY146" s="34"/>
      <c r="AZ146" s="34"/>
      <c r="BA146" s="34"/>
      <c r="BB146" s="34"/>
      <c r="BC146" s="34"/>
      <c r="BD146" s="34"/>
      <c r="BE146" s="34"/>
      <c r="BF146" s="34"/>
      <c r="BG146" s="34"/>
      <c r="BH146" s="34"/>
      <c r="BI146" s="34"/>
      <c r="BJ146" s="34"/>
      <c r="BK146" s="34"/>
      <c r="BL146" s="34"/>
      <c r="BM146" s="34"/>
      <c r="BN146" s="34"/>
      <c r="BO146" s="34"/>
      <c r="BP146" s="34"/>
      <c r="BQ146" s="34"/>
      <c r="BR146" s="34"/>
      <c r="BS146" s="34"/>
      <c r="BT146" s="34"/>
    </row>
    <row r="147" spans="3:72">
      <c r="C147" s="34"/>
      <c r="D147" s="86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F147" s="34"/>
      <c r="AG147" s="34"/>
      <c r="AH147" s="34"/>
      <c r="AI147" s="34"/>
      <c r="AJ147" s="34"/>
      <c r="AK147" s="34"/>
      <c r="AL147" s="34"/>
      <c r="AM147" s="34"/>
      <c r="AN147" s="34"/>
      <c r="AO147" s="34"/>
      <c r="AP147" s="34"/>
      <c r="AQ147" s="34"/>
      <c r="AR147" s="34"/>
      <c r="AS147" s="34"/>
      <c r="AT147" s="34"/>
      <c r="AU147" s="34"/>
      <c r="AV147" s="34"/>
      <c r="AW147" s="34"/>
      <c r="AX147" s="34"/>
      <c r="AY147" s="34"/>
      <c r="AZ147" s="34"/>
      <c r="BA147" s="34"/>
      <c r="BB147" s="34"/>
      <c r="BC147" s="34"/>
      <c r="BD147" s="34"/>
      <c r="BE147" s="34"/>
      <c r="BF147" s="34"/>
      <c r="BG147" s="34"/>
      <c r="BH147" s="34"/>
      <c r="BI147" s="34"/>
      <c r="BJ147" s="34"/>
      <c r="BK147" s="34"/>
      <c r="BL147" s="34"/>
      <c r="BM147" s="34"/>
      <c r="BN147" s="34"/>
      <c r="BO147" s="34"/>
      <c r="BP147" s="34"/>
      <c r="BQ147" s="34"/>
      <c r="BR147" s="34"/>
      <c r="BS147" s="34"/>
      <c r="BT147" s="34"/>
    </row>
    <row r="148" spans="3:72">
      <c r="C148" s="34"/>
      <c r="D148" s="86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F148" s="34"/>
      <c r="AG148" s="34"/>
      <c r="AH148" s="34"/>
      <c r="AI148" s="34"/>
      <c r="AJ148" s="34"/>
      <c r="AK148" s="34"/>
      <c r="AL148" s="34"/>
      <c r="AM148" s="34"/>
      <c r="AN148" s="34"/>
      <c r="AO148" s="34"/>
      <c r="AP148" s="34"/>
      <c r="AQ148" s="34"/>
      <c r="AR148" s="34"/>
      <c r="AS148" s="34"/>
      <c r="AT148" s="34"/>
      <c r="AU148" s="34"/>
      <c r="AV148" s="34"/>
      <c r="AW148" s="34"/>
      <c r="AX148" s="34"/>
      <c r="AY148" s="34"/>
      <c r="AZ148" s="34"/>
      <c r="BA148" s="34"/>
      <c r="BB148" s="34"/>
      <c r="BC148" s="34"/>
      <c r="BD148" s="34"/>
      <c r="BE148" s="34"/>
      <c r="BF148" s="34"/>
      <c r="BG148" s="34"/>
      <c r="BH148" s="34"/>
      <c r="BI148" s="34"/>
      <c r="BJ148" s="34"/>
      <c r="BK148" s="34"/>
      <c r="BL148" s="34"/>
      <c r="BM148" s="34"/>
      <c r="BN148" s="34"/>
      <c r="BO148" s="34"/>
      <c r="BP148" s="34"/>
      <c r="BQ148" s="34"/>
      <c r="BR148" s="34"/>
      <c r="BS148" s="34"/>
      <c r="BT148" s="34"/>
    </row>
    <row r="149" spans="3:72">
      <c r="C149" s="34"/>
      <c r="D149" s="86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F149" s="34"/>
      <c r="AG149" s="34"/>
      <c r="AH149" s="34"/>
      <c r="AI149" s="34"/>
      <c r="AJ149" s="34"/>
      <c r="AK149" s="34"/>
      <c r="AL149" s="34"/>
      <c r="AM149" s="34"/>
      <c r="AN149" s="34"/>
      <c r="AO149" s="34"/>
      <c r="AP149" s="34"/>
      <c r="AQ149" s="34"/>
      <c r="AR149" s="34"/>
      <c r="AS149" s="34"/>
      <c r="AT149" s="34"/>
      <c r="AU149" s="34"/>
      <c r="AV149" s="34"/>
      <c r="AW149" s="34"/>
      <c r="AX149" s="34"/>
      <c r="AY149" s="34"/>
      <c r="AZ149" s="34"/>
      <c r="BA149" s="34"/>
      <c r="BB149" s="34"/>
      <c r="BC149" s="34"/>
      <c r="BD149" s="34"/>
      <c r="BE149" s="34"/>
      <c r="BF149" s="34"/>
      <c r="BG149" s="34"/>
      <c r="BH149" s="34"/>
      <c r="BI149" s="34"/>
      <c r="BJ149" s="34"/>
      <c r="BK149" s="34"/>
      <c r="BL149" s="34"/>
      <c r="BM149" s="34"/>
      <c r="BN149" s="34"/>
      <c r="BO149" s="34"/>
      <c r="BP149" s="34"/>
      <c r="BQ149" s="34"/>
      <c r="BR149" s="34"/>
      <c r="BS149" s="34"/>
      <c r="BT149" s="34"/>
    </row>
    <row r="150" spans="3:72">
      <c r="C150" s="34"/>
      <c r="D150" s="86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F150" s="34"/>
      <c r="AG150" s="34"/>
      <c r="AH150" s="34"/>
      <c r="AI150" s="34"/>
      <c r="AJ150" s="34"/>
      <c r="AK150" s="34"/>
      <c r="AL150" s="34"/>
      <c r="AM150" s="34"/>
      <c r="AN150" s="34"/>
      <c r="AO150" s="34"/>
      <c r="AP150" s="34"/>
      <c r="AQ150" s="34"/>
      <c r="AR150" s="34"/>
      <c r="AS150" s="34"/>
      <c r="AT150" s="34"/>
      <c r="AU150" s="34"/>
      <c r="AV150" s="34"/>
      <c r="AW150" s="34"/>
      <c r="AX150" s="34"/>
      <c r="AY150" s="34"/>
      <c r="AZ150" s="34"/>
      <c r="BA150" s="34"/>
      <c r="BB150" s="34"/>
      <c r="BC150" s="34"/>
      <c r="BD150" s="34"/>
      <c r="BE150" s="34"/>
      <c r="BF150" s="34"/>
      <c r="BG150" s="34"/>
      <c r="BH150" s="34"/>
      <c r="BI150" s="34"/>
      <c r="BJ150" s="34"/>
      <c r="BK150" s="34"/>
      <c r="BL150" s="34"/>
      <c r="BM150" s="34"/>
      <c r="BN150" s="34"/>
      <c r="BO150" s="34"/>
      <c r="BP150" s="34"/>
      <c r="BQ150" s="34"/>
      <c r="BR150" s="34"/>
      <c r="BS150" s="34"/>
      <c r="BT150" s="34"/>
    </row>
    <row r="151" spans="3:72">
      <c r="C151" s="34"/>
      <c r="D151" s="86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F151" s="34"/>
      <c r="AG151" s="34"/>
      <c r="AH151" s="34"/>
      <c r="AI151" s="34"/>
      <c r="AJ151" s="34"/>
      <c r="AK151" s="34"/>
      <c r="AL151" s="34"/>
      <c r="AM151" s="34"/>
      <c r="AN151" s="34"/>
      <c r="AO151" s="34"/>
      <c r="AP151" s="34"/>
      <c r="AQ151" s="34"/>
      <c r="AR151" s="34"/>
      <c r="AS151" s="34"/>
      <c r="AT151" s="34"/>
      <c r="AU151" s="34"/>
      <c r="AV151" s="34"/>
      <c r="AW151" s="34"/>
      <c r="AX151" s="34"/>
      <c r="AY151" s="34"/>
      <c r="AZ151" s="34"/>
      <c r="BA151" s="34"/>
      <c r="BB151" s="34"/>
      <c r="BC151" s="34"/>
      <c r="BD151" s="34"/>
      <c r="BE151" s="34"/>
      <c r="BF151" s="34"/>
      <c r="BG151" s="34"/>
      <c r="BH151" s="34"/>
      <c r="BI151" s="34"/>
      <c r="BJ151" s="34"/>
      <c r="BK151" s="34"/>
      <c r="BL151" s="34"/>
      <c r="BM151" s="34"/>
      <c r="BN151" s="34"/>
      <c r="BO151" s="34"/>
      <c r="BP151" s="34"/>
      <c r="BQ151" s="34"/>
      <c r="BR151" s="34"/>
      <c r="BS151" s="34"/>
      <c r="BT151" s="34"/>
    </row>
    <row r="152" spans="3:72">
      <c r="C152" s="34"/>
      <c r="D152" s="86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F152" s="34"/>
      <c r="AG152" s="34"/>
      <c r="AH152" s="34"/>
      <c r="AI152" s="34"/>
      <c r="AJ152" s="34"/>
      <c r="AK152" s="34"/>
      <c r="AL152" s="34"/>
      <c r="AM152" s="34"/>
      <c r="AN152" s="34"/>
      <c r="AO152" s="34"/>
      <c r="AP152" s="34"/>
      <c r="AQ152" s="34"/>
      <c r="AR152" s="34"/>
      <c r="AS152" s="34"/>
      <c r="AT152" s="34"/>
      <c r="AU152" s="34"/>
      <c r="AV152" s="34"/>
      <c r="AW152" s="34"/>
      <c r="AX152" s="34"/>
      <c r="AY152" s="34"/>
      <c r="AZ152" s="34"/>
      <c r="BA152" s="34"/>
      <c r="BB152" s="34"/>
      <c r="BC152" s="34"/>
      <c r="BD152" s="34"/>
      <c r="BE152" s="34"/>
      <c r="BF152" s="34"/>
      <c r="BG152" s="34"/>
      <c r="BH152" s="34"/>
      <c r="BI152" s="34"/>
      <c r="BJ152" s="34"/>
      <c r="BK152" s="34"/>
      <c r="BL152" s="34"/>
      <c r="BM152" s="34"/>
      <c r="BN152" s="34"/>
      <c r="BO152" s="34"/>
      <c r="BP152" s="34"/>
      <c r="BQ152" s="34"/>
      <c r="BR152" s="34"/>
      <c r="BS152" s="34"/>
      <c r="BT152" s="34"/>
    </row>
    <row r="153" spans="3:72">
      <c r="C153" s="34"/>
      <c r="D153" s="86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F153" s="34"/>
      <c r="AG153" s="34"/>
      <c r="AH153" s="34"/>
      <c r="AI153" s="34"/>
      <c r="AJ153" s="34"/>
      <c r="AK153" s="34"/>
      <c r="AL153" s="34"/>
      <c r="AM153" s="34"/>
      <c r="AN153" s="34"/>
      <c r="AO153" s="34"/>
      <c r="AP153" s="34"/>
      <c r="AQ153" s="34"/>
      <c r="AR153" s="34"/>
      <c r="AS153" s="34"/>
      <c r="AT153" s="34"/>
      <c r="AU153" s="34"/>
      <c r="AV153" s="34"/>
      <c r="AW153" s="34"/>
      <c r="AX153" s="34"/>
      <c r="AY153" s="34"/>
      <c r="AZ153" s="34"/>
      <c r="BA153" s="34"/>
      <c r="BB153" s="34"/>
      <c r="BC153" s="34"/>
      <c r="BD153" s="34"/>
      <c r="BE153" s="34"/>
      <c r="BF153" s="34"/>
      <c r="BG153" s="34"/>
      <c r="BH153" s="34"/>
      <c r="BI153" s="34"/>
      <c r="BJ153" s="34"/>
      <c r="BK153" s="34"/>
      <c r="BL153" s="34"/>
      <c r="BM153" s="34"/>
      <c r="BN153" s="34"/>
      <c r="BO153" s="34"/>
      <c r="BP153" s="34"/>
      <c r="BQ153" s="34"/>
      <c r="BR153" s="34"/>
      <c r="BS153" s="34"/>
      <c r="BT153" s="34"/>
    </row>
    <row r="154" spans="3:72">
      <c r="C154" s="34"/>
      <c r="D154" s="86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F154" s="34"/>
      <c r="AG154" s="34"/>
      <c r="AH154" s="34"/>
      <c r="AI154" s="34"/>
      <c r="AJ154" s="34"/>
      <c r="AK154" s="34"/>
      <c r="AL154" s="34"/>
      <c r="AM154" s="34"/>
      <c r="AN154" s="34"/>
      <c r="AO154" s="34"/>
      <c r="AP154" s="34"/>
      <c r="AQ154" s="34"/>
      <c r="AR154" s="34"/>
      <c r="AS154" s="34"/>
      <c r="AT154" s="34"/>
      <c r="AU154" s="34"/>
      <c r="AV154" s="34"/>
      <c r="AW154" s="34"/>
      <c r="AX154" s="34"/>
      <c r="AY154" s="34"/>
      <c r="AZ154" s="34"/>
      <c r="BA154" s="34"/>
      <c r="BB154" s="34"/>
      <c r="BC154" s="34"/>
      <c r="BD154" s="34"/>
      <c r="BE154" s="34"/>
      <c r="BF154" s="34"/>
      <c r="BG154" s="34"/>
      <c r="BH154" s="34"/>
      <c r="BI154" s="34"/>
      <c r="BJ154" s="34"/>
      <c r="BK154" s="34"/>
      <c r="BL154" s="34"/>
      <c r="BM154" s="34"/>
      <c r="BN154" s="34"/>
      <c r="BO154" s="34"/>
      <c r="BP154" s="34"/>
      <c r="BQ154" s="34"/>
      <c r="BR154" s="34"/>
      <c r="BS154" s="34"/>
      <c r="BT154" s="34"/>
    </row>
    <row r="155" spans="3:72">
      <c r="C155" s="34"/>
      <c r="D155" s="86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F155" s="34"/>
      <c r="AG155" s="34"/>
      <c r="AH155" s="34"/>
      <c r="AI155" s="34"/>
      <c r="AJ155" s="34"/>
      <c r="AK155" s="34"/>
      <c r="AL155" s="34"/>
      <c r="AM155" s="34"/>
      <c r="AN155" s="34"/>
      <c r="AO155" s="34"/>
      <c r="AP155" s="34"/>
      <c r="AQ155" s="34"/>
      <c r="AR155" s="34"/>
      <c r="AS155" s="34"/>
      <c r="AT155" s="34"/>
      <c r="AU155" s="34"/>
      <c r="AV155" s="34"/>
      <c r="AW155" s="34"/>
      <c r="AX155" s="34"/>
      <c r="AY155" s="34"/>
      <c r="AZ155" s="34"/>
      <c r="BA155" s="34"/>
      <c r="BB155" s="34"/>
      <c r="BC155" s="34"/>
      <c r="BD155" s="34"/>
      <c r="BE155" s="34"/>
      <c r="BF155" s="34"/>
      <c r="BG155" s="34"/>
      <c r="BH155" s="34"/>
      <c r="BI155" s="34"/>
      <c r="BJ155" s="34"/>
      <c r="BK155" s="34"/>
      <c r="BL155" s="34"/>
      <c r="BM155" s="34"/>
      <c r="BN155" s="34"/>
      <c r="BO155" s="34"/>
      <c r="BP155" s="34"/>
      <c r="BQ155" s="34"/>
      <c r="BR155" s="34"/>
      <c r="BS155" s="34"/>
      <c r="BT155" s="34"/>
    </row>
    <row r="156" spans="3:72">
      <c r="C156" s="34"/>
      <c r="D156" s="86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F156" s="34"/>
      <c r="AG156" s="34"/>
      <c r="AH156" s="34"/>
      <c r="AI156" s="34"/>
      <c r="AJ156" s="34"/>
      <c r="AK156" s="34"/>
      <c r="AL156" s="34"/>
      <c r="AM156" s="34"/>
      <c r="AN156" s="34"/>
      <c r="AO156" s="34"/>
      <c r="AP156" s="34"/>
      <c r="AQ156" s="34"/>
      <c r="AR156" s="34"/>
      <c r="AS156" s="34"/>
      <c r="AT156" s="34"/>
      <c r="AU156" s="34"/>
      <c r="AV156" s="34"/>
      <c r="AW156" s="34"/>
      <c r="AX156" s="34"/>
      <c r="AY156" s="34"/>
      <c r="AZ156" s="34"/>
      <c r="BA156" s="34"/>
      <c r="BB156" s="34"/>
      <c r="BC156" s="34"/>
      <c r="BD156" s="34"/>
      <c r="BE156" s="34"/>
      <c r="BF156" s="34"/>
      <c r="BG156" s="34"/>
      <c r="BH156" s="34"/>
      <c r="BI156" s="34"/>
      <c r="BJ156" s="34"/>
      <c r="BK156" s="34"/>
      <c r="BL156" s="34"/>
      <c r="BM156" s="34"/>
      <c r="BN156" s="34"/>
      <c r="BO156" s="34"/>
      <c r="BP156" s="34"/>
      <c r="BQ156" s="34"/>
      <c r="BR156" s="34"/>
      <c r="BS156" s="34"/>
      <c r="BT156" s="34"/>
    </row>
    <row r="157" spans="3:72">
      <c r="C157" s="34"/>
      <c r="D157" s="86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F157" s="34"/>
      <c r="AG157" s="34"/>
      <c r="AH157" s="34"/>
      <c r="AI157" s="34"/>
      <c r="AJ157" s="34"/>
      <c r="AK157" s="34"/>
      <c r="AL157" s="34"/>
      <c r="AM157" s="34"/>
      <c r="AN157" s="34"/>
      <c r="AO157" s="34"/>
      <c r="AP157" s="34"/>
      <c r="AQ157" s="34"/>
      <c r="AR157" s="34"/>
      <c r="AS157" s="34"/>
      <c r="AT157" s="34"/>
      <c r="AU157" s="34"/>
      <c r="AV157" s="34"/>
      <c r="AW157" s="34"/>
      <c r="AX157" s="34"/>
      <c r="AY157" s="34"/>
      <c r="AZ157" s="34"/>
      <c r="BA157" s="34"/>
      <c r="BB157" s="34"/>
      <c r="BC157" s="34"/>
      <c r="BD157" s="34"/>
      <c r="BE157" s="34"/>
      <c r="BF157" s="34"/>
      <c r="BG157" s="34"/>
      <c r="BH157" s="34"/>
      <c r="BI157" s="34"/>
      <c r="BJ157" s="34"/>
      <c r="BK157" s="34"/>
      <c r="BL157" s="34"/>
      <c r="BM157" s="34"/>
      <c r="BN157" s="34"/>
      <c r="BO157" s="34"/>
      <c r="BP157" s="34"/>
      <c r="BQ157" s="34"/>
      <c r="BR157" s="34"/>
      <c r="BS157" s="34"/>
      <c r="BT157" s="34"/>
    </row>
    <row r="158" spans="3:72">
      <c r="C158" s="34"/>
      <c r="D158" s="86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F158" s="34"/>
      <c r="AG158" s="34"/>
      <c r="AH158" s="34"/>
      <c r="AI158" s="34"/>
      <c r="AJ158" s="34"/>
      <c r="AK158" s="34"/>
      <c r="AL158" s="34"/>
      <c r="AM158" s="34"/>
      <c r="AN158" s="34"/>
      <c r="AO158" s="34"/>
      <c r="AP158" s="34"/>
      <c r="AQ158" s="34"/>
      <c r="AR158" s="34"/>
      <c r="AS158" s="34"/>
      <c r="AT158" s="34"/>
      <c r="AU158" s="34"/>
      <c r="AV158" s="34"/>
      <c r="AW158" s="34"/>
      <c r="AX158" s="34"/>
      <c r="AY158" s="34"/>
      <c r="AZ158" s="34"/>
      <c r="BA158" s="34"/>
      <c r="BB158" s="34"/>
      <c r="BC158" s="34"/>
      <c r="BD158" s="34"/>
      <c r="BE158" s="34"/>
      <c r="BF158" s="34"/>
      <c r="BG158" s="34"/>
      <c r="BH158" s="34"/>
      <c r="BI158" s="34"/>
      <c r="BJ158" s="34"/>
      <c r="BK158" s="34"/>
      <c r="BL158" s="34"/>
      <c r="BM158" s="34"/>
      <c r="BN158" s="34"/>
      <c r="BO158" s="34"/>
      <c r="BP158" s="34"/>
      <c r="BQ158" s="34"/>
      <c r="BR158" s="34"/>
      <c r="BS158" s="34"/>
      <c r="BT158" s="34"/>
    </row>
    <row r="159" spans="3:72">
      <c r="C159" s="34"/>
      <c r="D159" s="86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F159" s="34"/>
      <c r="AG159" s="34"/>
      <c r="AH159" s="34"/>
      <c r="AI159" s="34"/>
      <c r="AJ159" s="34"/>
      <c r="AK159" s="34"/>
      <c r="AL159" s="34"/>
      <c r="AM159" s="34"/>
      <c r="AN159" s="34"/>
      <c r="AO159" s="34"/>
      <c r="AP159" s="34"/>
      <c r="AQ159" s="34"/>
      <c r="AR159" s="34"/>
      <c r="AS159" s="34"/>
      <c r="AT159" s="34"/>
      <c r="AU159" s="34"/>
      <c r="AV159" s="34"/>
      <c r="AW159" s="34"/>
      <c r="AX159" s="34"/>
      <c r="AY159" s="34"/>
      <c r="AZ159" s="34"/>
      <c r="BA159" s="34"/>
      <c r="BB159" s="34"/>
      <c r="BC159" s="34"/>
      <c r="BD159" s="34"/>
      <c r="BE159" s="34"/>
      <c r="BF159" s="34"/>
      <c r="BG159" s="34"/>
      <c r="BH159" s="34"/>
      <c r="BI159" s="34"/>
      <c r="BJ159" s="34"/>
      <c r="BK159" s="34"/>
      <c r="BL159" s="34"/>
      <c r="BM159" s="34"/>
      <c r="BN159" s="34"/>
      <c r="BO159" s="34"/>
      <c r="BP159" s="34"/>
      <c r="BQ159" s="34"/>
      <c r="BR159" s="34"/>
      <c r="BS159" s="34"/>
      <c r="BT159" s="34"/>
    </row>
    <row r="160" spans="3:72">
      <c r="C160" s="34"/>
      <c r="D160" s="86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F160" s="34"/>
      <c r="AG160" s="34"/>
      <c r="AH160" s="34"/>
      <c r="AI160" s="34"/>
      <c r="AJ160" s="34"/>
      <c r="AK160" s="34"/>
      <c r="AL160" s="34"/>
      <c r="AM160" s="34"/>
      <c r="AN160" s="34"/>
      <c r="AO160" s="34"/>
      <c r="AP160" s="34"/>
      <c r="AQ160" s="34"/>
      <c r="AR160" s="34"/>
      <c r="AS160" s="34"/>
      <c r="AT160" s="34"/>
      <c r="AU160" s="34"/>
      <c r="AV160" s="34"/>
      <c r="AW160" s="34"/>
      <c r="AX160" s="34"/>
      <c r="AY160" s="34"/>
      <c r="AZ160" s="34"/>
      <c r="BA160" s="34"/>
      <c r="BB160" s="34"/>
      <c r="BC160" s="34"/>
      <c r="BD160" s="34"/>
      <c r="BE160" s="34"/>
      <c r="BF160" s="34"/>
      <c r="BG160" s="34"/>
      <c r="BH160" s="34"/>
      <c r="BI160" s="34"/>
      <c r="BJ160" s="34"/>
      <c r="BK160" s="34"/>
      <c r="BL160" s="34"/>
      <c r="BM160" s="34"/>
      <c r="BN160" s="34"/>
      <c r="BO160" s="34"/>
      <c r="BP160" s="34"/>
      <c r="BQ160" s="34"/>
      <c r="BR160" s="34"/>
      <c r="BS160" s="34"/>
      <c r="BT160" s="34"/>
    </row>
    <row r="161" spans="3:72">
      <c r="C161" s="34"/>
      <c r="D161" s="86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F161" s="34"/>
      <c r="AG161" s="34"/>
      <c r="AH161" s="34"/>
      <c r="AI161" s="34"/>
      <c r="AJ161" s="34"/>
      <c r="AK161" s="34"/>
      <c r="AL161" s="34"/>
      <c r="AM161" s="34"/>
      <c r="AN161" s="34"/>
      <c r="AO161" s="34"/>
      <c r="AP161" s="34"/>
      <c r="AQ161" s="34"/>
      <c r="AR161" s="34"/>
      <c r="AS161" s="34"/>
      <c r="AT161" s="34"/>
      <c r="AU161" s="34"/>
      <c r="AV161" s="34"/>
      <c r="AW161" s="34"/>
      <c r="AX161" s="34"/>
      <c r="AY161" s="34"/>
      <c r="AZ161" s="34"/>
      <c r="BA161" s="34"/>
      <c r="BB161" s="34"/>
      <c r="BC161" s="34"/>
      <c r="BD161" s="34"/>
      <c r="BE161" s="34"/>
      <c r="BF161" s="34"/>
      <c r="BG161" s="34"/>
      <c r="BH161" s="34"/>
      <c r="BI161" s="34"/>
      <c r="BJ161" s="34"/>
      <c r="BK161" s="34"/>
      <c r="BL161" s="34"/>
      <c r="BM161" s="34"/>
      <c r="BN161" s="34"/>
      <c r="BO161" s="34"/>
      <c r="BP161" s="34"/>
      <c r="BQ161" s="34"/>
      <c r="BR161" s="34"/>
      <c r="BS161" s="34"/>
      <c r="BT161" s="34"/>
    </row>
    <row r="162" spans="3:72">
      <c r="C162" s="34"/>
      <c r="D162" s="86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F162" s="34"/>
      <c r="AG162" s="34"/>
      <c r="AH162" s="34"/>
      <c r="AI162" s="34"/>
      <c r="AJ162" s="34"/>
      <c r="AK162" s="34"/>
      <c r="AL162" s="34"/>
      <c r="AM162" s="34"/>
      <c r="AN162" s="34"/>
      <c r="AO162" s="34"/>
      <c r="AP162" s="34"/>
      <c r="AQ162" s="34"/>
      <c r="AR162" s="34"/>
      <c r="AS162" s="34"/>
      <c r="AT162" s="34"/>
      <c r="AU162" s="34"/>
      <c r="AV162" s="34"/>
      <c r="AW162" s="34"/>
      <c r="AX162" s="34"/>
      <c r="AY162" s="34"/>
      <c r="AZ162" s="34"/>
      <c r="BA162" s="34"/>
      <c r="BB162" s="34"/>
      <c r="BC162" s="34"/>
      <c r="BD162" s="34"/>
      <c r="BE162" s="34"/>
      <c r="BF162" s="34"/>
      <c r="BG162" s="34"/>
      <c r="BH162" s="34"/>
      <c r="BI162" s="34"/>
      <c r="BJ162" s="34"/>
      <c r="BK162" s="34"/>
      <c r="BL162" s="34"/>
      <c r="BM162" s="34"/>
      <c r="BN162" s="34"/>
      <c r="BO162" s="34"/>
      <c r="BP162" s="34"/>
      <c r="BQ162" s="34"/>
      <c r="BR162" s="34"/>
      <c r="BS162" s="34"/>
      <c r="BT162" s="34"/>
    </row>
    <row r="163" spans="3:72">
      <c r="C163" s="34"/>
      <c r="D163" s="86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F163" s="34"/>
      <c r="AG163" s="34"/>
      <c r="AH163" s="34"/>
      <c r="AI163" s="34"/>
      <c r="AJ163" s="34"/>
      <c r="AK163" s="34"/>
      <c r="AL163" s="34"/>
      <c r="AM163" s="34"/>
      <c r="AN163" s="34"/>
      <c r="AO163" s="34"/>
      <c r="AP163" s="34"/>
      <c r="AQ163" s="34"/>
      <c r="AR163" s="34"/>
      <c r="AS163" s="34"/>
      <c r="AT163" s="34"/>
      <c r="AU163" s="34"/>
      <c r="AV163" s="34"/>
      <c r="AW163" s="34"/>
      <c r="AX163" s="34"/>
      <c r="AY163" s="34"/>
      <c r="AZ163" s="34"/>
      <c r="BA163" s="34"/>
      <c r="BB163" s="34"/>
      <c r="BC163" s="34"/>
      <c r="BD163" s="34"/>
      <c r="BE163" s="34"/>
      <c r="BF163" s="34"/>
      <c r="BG163" s="34"/>
      <c r="BH163" s="34"/>
      <c r="BI163" s="34"/>
      <c r="BJ163" s="34"/>
      <c r="BK163" s="34"/>
      <c r="BL163" s="34"/>
      <c r="BM163" s="34"/>
      <c r="BN163" s="34"/>
      <c r="BO163" s="34"/>
      <c r="BP163" s="34"/>
      <c r="BQ163" s="34"/>
      <c r="BR163" s="34"/>
      <c r="BS163" s="34"/>
      <c r="BT163" s="34"/>
    </row>
    <row r="164" spans="3:72">
      <c r="C164" s="34"/>
      <c r="D164" s="86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F164" s="34"/>
      <c r="AG164" s="34"/>
      <c r="AH164" s="34"/>
      <c r="AI164" s="34"/>
      <c r="AJ164" s="34"/>
      <c r="AK164" s="34"/>
      <c r="AL164" s="34"/>
      <c r="AM164" s="34"/>
      <c r="AN164" s="34"/>
      <c r="AO164" s="34"/>
      <c r="AP164" s="34"/>
      <c r="AQ164" s="34"/>
      <c r="AR164" s="34"/>
      <c r="AS164" s="34"/>
      <c r="AT164" s="34"/>
      <c r="AU164" s="34"/>
      <c r="AV164" s="34"/>
      <c r="AW164" s="34"/>
      <c r="AX164" s="34"/>
      <c r="AY164" s="34"/>
      <c r="AZ164" s="34"/>
      <c r="BA164" s="34"/>
      <c r="BB164" s="34"/>
      <c r="BC164" s="34"/>
      <c r="BD164" s="34"/>
      <c r="BE164" s="34"/>
      <c r="BF164" s="34"/>
      <c r="BG164" s="34"/>
      <c r="BH164" s="34"/>
      <c r="BI164" s="34"/>
      <c r="BJ164" s="34"/>
      <c r="BK164" s="34"/>
      <c r="BL164" s="34"/>
      <c r="BM164" s="34"/>
      <c r="BN164" s="34"/>
      <c r="BO164" s="34"/>
      <c r="BP164" s="34"/>
      <c r="BQ164" s="34"/>
      <c r="BR164" s="34"/>
      <c r="BS164" s="34"/>
      <c r="BT164" s="34"/>
    </row>
    <row r="165" spans="3:72">
      <c r="C165" s="34"/>
      <c r="D165" s="86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F165" s="34"/>
      <c r="AG165" s="34"/>
      <c r="AH165" s="34"/>
      <c r="AI165" s="34"/>
      <c r="AJ165" s="34"/>
      <c r="AK165" s="34"/>
      <c r="AL165" s="34"/>
      <c r="AM165" s="34"/>
      <c r="AN165" s="34"/>
      <c r="AO165" s="34"/>
      <c r="AP165" s="34"/>
      <c r="AQ165" s="34"/>
      <c r="AR165" s="34"/>
      <c r="AS165" s="34"/>
      <c r="AT165" s="34"/>
      <c r="AU165" s="34"/>
      <c r="AV165" s="34"/>
      <c r="AW165" s="34"/>
      <c r="AX165" s="34"/>
      <c r="AY165" s="34"/>
      <c r="AZ165" s="34"/>
      <c r="BA165" s="34"/>
      <c r="BB165" s="34"/>
      <c r="BC165" s="34"/>
      <c r="BD165" s="34"/>
      <c r="BE165" s="34"/>
      <c r="BF165" s="34"/>
      <c r="BG165" s="34"/>
      <c r="BH165" s="34"/>
      <c r="BI165" s="34"/>
      <c r="BJ165" s="34"/>
      <c r="BK165" s="34"/>
      <c r="BL165" s="34"/>
      <c r="BM165" s="34"/>
      <c r="BN165" s="34"/>
      <c r="BO165" s="34"/>
      <c r="BP165" s="34"/>
      <c r="BQ165" s="34"/>
      <c r="BR165" s="34"/>
      <c r="BS165" s="34"/>
      <c r="BT165" s="34"/>
    </row>
    <row r="166" spans="3:72">
      <c r="C166" s="34"/>
      <c r="D166" s="86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F166" s="34"/>
      <c r="AG166" s="34"/>
      <c r="AH166" s="34"/>
      <c r="AI166" s="34"/>
      <c r="AJ166" s="34"/>
      <c r="AK166" s="34"/>
      <c r="AL166" s="34"/>
      <c r="AM166" s="34"/>
      <c r="AN166" s="34"/>
      <c r="AO166" s="34"/>
      <c r="AP166" s="34"/>
      <c r="AQ166" s="34"/>
      <c r="AR166" s="34"/>
      <c r="AS166" s="34"/>
      <c r="AT166" s="34"/>
      <c r="AU166" s="34"/>
      <c r="AV166" s="34"/>
      <c r="AW166" s="34"/>
      <c r="AX166" s="34"/>
      <c r="AY166" s="34"/>
      <c r="AZ166" s="34"/>
      <c r="BA166" s="34"/>
      <c r="BB166" s="34"/>
      <c r="BC166" s="34"/>
      <c r="BD166" s="34"/>
      <c r="BE166" s="34"/>
      <c r="BF166" s="34"/>
      <c r="BG166" s="34"/>
      <c r="BH166" s="34"/>
      <c r="BI166" s="34"/>
      <c r="BJ166" s="34"/>
      <c r="BK166" s="34"/>
      <c r="BL166" s="34"/>
      <c r="BM166" s="34"/>
      <c r="BN166" s="34"/>
      <c r="BO166" s="34"/>
      <c r="BP166" s="34"/>
      <c r="BQ166" s="34"/>
      <c r="BR166" s="34"/>
      <c r="BS166" s="34"/>
      <c r="BT166" s="34"/>
    </row>
    <row r="167" spans="3:72">
      <c r="C167" s="34"/>
      <c r="D167" s="86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F167" s="34"/>
      <c r="AG167" s="34"/>
      <c r="AH167" s="34"/>
      <c r="AI167" s="34"/>
      <c r="AJ167" s="34"/>
      <c r="AK167" s="34"/>
      <c r="AL167" s="34"/>
      <c r="AM167" s="34"/>
      <c r="AN167" s="34"/>
      <c r="AO167" s="34"/>
      <c r="AP167" s="34"/>
      <c r="AQ167" s="34"/>
      <c r="AR167" s="34"/>
      <c r="AS167" s="34"/>
      <c r="AT167" s="34"/>
      <c r="AU167" s="34"/>
      <c r="AV167" s="34"/>
      <c r="AW167" s="34"/>
      <c r="AX167" s="34"/>
      <c r="AY167" s="34"/>
      <c r="AZ167" s="34"/>
      <c r="BA167" s="34"/>
      <c r="BB167" s="34"/>
      <c r="BC167" s="34"/>
      <c r="BD167" s="34"/>
      <c r="BE167" s="34"/>
      <c r="BF167" s="34"/>
      <c r="BG167" s="34"/>
      <c r="BH167" s="34"/>
      <c r="BI167" s="34"/>
      <c r="BJ167" s="34"/>
      <c r="BK167" s="34"/>
      <c r="BL167" s="34"/>
      <c r="BM167" s="34"/>
      <c r="BN167" s="34"/>
      <c r="BO167" s="34"/>
      <c r="BP167" s="34"/>
      <c r="BQ167" s="34"/>
      <c r="BR167" s="34"/>
      <c r="BS167" s="34"/>
      <c r="BT167" s="34"/>
    </row>
    <row r="168" spans="3:72">
      <c r="C168" s="34"/>
      <c r="D168" s="86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F168" s="34"/>
      <c r="AG168" s="34"/>
      <c r="AH168" s="34"/>
      <c r="AI168" s="34"/>
      <c r="AJ168" s="34"/>
      <c r="AK168" s="34"/>
      <c r="AL168" s="34"/>
      <c r="AM168" s="34"/>
      <c r="AN168" s="34"/>
      <c r="AO168" s="34"/>
      <c r="AP168" s="34"/>
      <c r="AQ168" s="34"/>
      <c r="AR168" s="34"/>
      <c r="AS168" s="34"/>
      <c r="AT168" s="34"/>
      <c r="AU168" s="34"/>
      <c r="AV168" s="34"/>
      <c r="AW168" s="34"/>
      <c r="AX168" s="34"/>
      <c r="AY168" s="34"/>
      <c r="AZ168" s="34"/>
      <c r="BA168" s="34"/>
      <c r="BB168" s="34"/>
      <c r="BC168" s="34"/>
      <c r="BD168" s="34"/>
      <c r="BE168" s="34"/>
      <c r="BF168" s="34"/>
      <c r="BG168" s="34"/>
      <c r="BH168" s="34"/>
      <c r="BI168" s="34"/>
      <c r="BJ168" s="34"/>
      <c r="BK168" s="34"/>
      <c r="BL168" s="34"/>
      <c r="BM168" s="34"/>
      <c r="BN168" s="34"/>
      <c r="BO168" s="34"/>
      <c r="BP168" s="34"/>
      <c r="BQ168" s="34"/>
      <c r="BR168" s="34"/>
      <c r="BS168" s="34"/>
      <c r="BT168" s="34"/>
    </row>
    <row r="169" spans="3:72">
      <c r="C169" s="34"/>
      <c r="D169" s="86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F169" s="34"/>
      <c r="AG169" s="34"/>
      <c r="AH169" s="34"/>
      <c r="AI169" s="34"/>
      <c r="AJ169" s="34"/>
      <c r="AK169" s="34"/>
      <c r="AL169" s="34"/>
      <c r="AM169" s="34"/>
      <c r="AN169" s="34"/>
      <c r="AO169" s="34"/>
      <c r="AP169" s="34"/>
      <c r="AQ169" s="34"/>
      <c r="AR169" s="34"/>
      <c r="AS169" s="34"/>
      <c r="AT169" s="34"/>
      <c r="AU169" s="34"/>
      <c r="AV169" s="34"/>
      <c r="AW169" s="34"/>
      <c r="AX169" s="34"/>
      <c r="AY169" s="34"/>
      <c r="AZ169" s="34"/>
      <c r="BA169" s="34"/>
      <c r="BB169" s="34"/>
      <c r="BC169" s="34"/>
      <c r="BD169" s="34"/>
      <c r="BE169" s="34"/>
      <c r="BF169" s="34"/>
      <c r="BG169" s="34"/>
      <c r="BH169" s="34"/>
      <c r="BI169" s="34"/>
      <c r="BJ169" s="34"/>
      <c r="BK169" s="34"/>
      <c r="BL169" s="34"/>
      <c r="BM169" s="34"/>
      <c r="BN169" s="34"/>
      <c r="BO169" s="34"/>
      <c r="BP169" s="34"/>
      <c r="BQ169" s="34"/>
      <c r="BR169" s="34"/>
      <c r="BS169" s="34"/>
      <c r="BT169" s="34"/>
    </row>
    <row r="170" spans="3:72">
      <c r="C170" s="34"/>
      <c r="D170" s="86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F170" s="34"/>
      <c r="AG170" s="34"/>
      <c r="AH170" s="34"/>
      <c r="AI170" s="34"/>
      <c r="AJ170" s="34"/>
      <c r="AK170" s="34"/>
      <c r="AL170" s="34"/>
      <c r="AM170" s="34"/>
      <c r="AN170" s="34"/>
      <c r="AO170" s="34"/>
      <c r="AP170" s="34"/>
      <c r="AQ170" s="34"/>
      <c r="AR170" s="34"/>
      <c r="AS170" s="34"/>
      <c r="AT170" s="34"/>
      <c r="AU170" s="34"/>
      <c r="AV170" s="34"/>
      <c r="AW170" s="34"/>
      <c r="AX170" s="34"/>
      <c r="AY170" s="34"/>
      <c r="AZ170" s="34"/>
      <c r="BA170" s="34"/>
      <c r="BB170" s="34"/>
      <c r="BC170" s="34"/>
      <c r="BD170" s="34"/>
      <c r="BE170" s="34"/>
      <c r="BF170" s="34"/>
      <c r="BG170" s="34"/>
      <c r="BH170" s="34"/>
      <c r="BI170" s="34"/>
      <c r="BJ170" s="34"/>
      <c r="BK170" s="34"/>
      <c r="BL170" s="34"/>
      <c r="BM170" s="34"/>
      <c r="BN170" s="34"/>
      <c r="BO170" s="34"/>
      <c r="BP170" s="34"/>
      <c r="BQ170" s="34"/>
      <c r="BR170" s="34"/>
      <c r="BS170" s="34"/>
      <c r="BT170" s="34"/>
    </row>
    <row r="171" spans="3:72">
      <c r="C171" s="34"/>
      <c r="D171" s="86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F171" s="34"/>
      <c r="AG171" s="34"/>
      <c r="AH171" s="34"/>
      <c r="AI171" s="34"/>
      <c r="AJ171" s="34"/>
      <c r="AK171" s="34"/>
      <c r="AL171" s="34"/>
      <c r="AM171" s="34"/>
      <c r="AN171" s="34"/>
      <c r="AO171" s="34"/>
      <c r="AP171" s="34"/>
      <c r="AQ171" s="34"/>
      <c r="AR171" s="34"/>
      <c r="AS171" s="34"/>
      <c r="AT171" s="34"/>
      <c r="AU171" s="34"/>
      <c r="AV171" s="34"/>
      <c r="AW171" s="34"/>
      <c r="AX171" s="34"/>
      <c r="AY171" s="34"/>
      <c r="AZ171" s="34"/>
      <c r="BA171" s="34"/>
      <c r="BB171" s="34"/>
      <c r="BC171" s="34"/>
      <c r="BD171" s="34"/>
      <c r="BE171" s="34"/>
      <c r="BF171" s="34"/>
      <c r="BG171" s="34"/>
      <c r="BH171" s="34"/>
      <c r="BI171" s="34"/>
      <c r="BJ171" s="34"/>
      <c r="BK171" s="34"/>
      <c r="BL171" s="34"/>
      <c r="BM171" s="34"/>
      <c r="BN171" s="34"/>
      <c r="BO171" s="34"/>
      <c r="BP171" s="34"/>
      <c r="BQ171" s="34"/>
      <c r="BR171" s="34"/>
      <c r="BS171" s="34"/>
      <c r="BT171" s="34"/>
    </row>
    <row r="172" spans="3:72">
      <c r="C172" s="34"/>
      <c r="D172" s="86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F172" s="34"/>
      <c r="AG172" s="34"/>
      <c r="AH172" s="34"/>
      <c r="AI172" s="34"/>
      <c r="AJ172" s="34"/>
      <c r="AK172" s="34"/>
      <c r="AL172" s="34"/>
      <c r="AM172" s="34"/>
      <c r="AN172" s="34"/>
      <c r="AO172" s="34"/>
      <c r="AP172" s="34"/>
      <c r="AQ172" s="34"/>
      <c r="AR172" s="34"/>
      <c r="AS172" s="34"/>
      <c r="AT172" s="34"/>
      <c r="AU172" s="34"/>
      <c r="AV172" s="34"/>
      <c r="AW172" s="34"/>
      <c r="AX172" s="34"/>
      <c r="AY172" s="34"/>
      <c r="AZ172" s="34"/>
      <c r="BA172" s="34"/>
      <c r="BB172" s="34"/>
      <c r="BC172" s="34"/>
      <c r="BD172" s="34"/>
      <c r="BE172" s="34"/>
      <c r="BF172" s="34"/>
      <c r="BG172" s="34"/>
      <c r="BH172" s="34"/>
      <c r="BI172" s="34"/>
      <c r="BJ172" s="34"/>
      <c r="BK172" s="34"/>
      <c r="BL172" s="34"/>
      <c r="BM172" s="34"/>
      <c r="BN172" s="34"/>
      <c r="BO172" s="34"/>
      <c r="BP172" s="34"/>
      <c r="BQ172" s="34"/>
      <c r="BR172" s="34"/>
      <c r="BS172" s="34"/>
      <c r="BT172" s="34"/>
    </row>
    <row r="173" spans="3:72">
      <c r="C173" s="34"/>
      <c r="D173" s="86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F173" s="34"/>
      <c r="AG173" s="34"/>
      <c r="AH173" s="34"/>
      <c r="AI173" s="34"/>
      <c r="AJ173" s="34"/>
      <c r="AK173" s="34"/>
      <c r="AL173" s="34"/>
      <c r="AM173" s="34"/>
      <c r="AN173" s="34"/>
      <c r="AO173" s="34"/>
      <c r="AP173" s="34"/>
      <c r="AQ173" s="34"/>
      <c r="AR173" s="34"/>
      <c r="AS173" s="34"/>
      <c r="AT173" s="34"/>
      <c r="AU173" s="34"/>
      <c r="AV173" s="34"/>
      <c r="AW173" s="34"/>
      <c r="AX173" s="34"/>
      <c r="AY173" s="34"/>
      <c r="AZ173" s="34"/>
      <c r="BA173" s="34"/>
      <c r="BB173" s="34"/>
      <c r="BC173" s="34"/>
      <c r="BD173" s="34"/>
      <c r="BE173" s="34"/>
      <c r="BF173" s="34"/>
      <c r="BG173" s="34"/>
      <c r="BH173" s="34"/>
      <c r="BI173" s="34"/>
      <c r="BJ173" s="34"/>
      <c r="BK173" s="34"/>
      <c r="BL173" s="34"/>
      <c r="BM173" s="34"/>
      <c r="BN173" s="34"/>
      <c r="BO173" s="34"/>
      <c r="BP173" s="34"/>
      <c r="BQ173" s="34"/>
      <c r="BR173" s="34"/>
      <c r="BS173" s="34"/>
      <c r="BT173" s="34"/>
    </row>
    <row r="174" spans="3:72">
      <c r="C174" s="34"/>
      <c r="D174" s="86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F174" s="34"/>
      <c r="AG174" s="34"/>
      <c r="AH174" s="34"/>
      <c r="AI174" s="34"/>
      <c r="AJ174" s="34"/>
      <c r="AK174" s="34"/>
      <c r="AL174" s="34"/>
      <c r="AM174" s="34"/>
      <c r="AN174" s="34"/>
      <c r="AO174" s="34"/>
      <c r="AP174" s="34"/>
      <c r="AQ174" s="34"/>
      <c r="AR174" s="34"/>
      <c r="AS174" s="34"/>
      <c r="AT174" s="34"/>
      <c r="AU174" s="34"/>
      <c r="AV174" s="34"/>
      <c r="AW174" s="34"/>
      <c r="AX174" s="34"/>
      <c r="AY174" s="34"/>
      <c r="AZ174" s="34"/>
      <c r="BA174" s="34"/>
      <c r="BB174" s="34"/>
      <c r="BC174" s="34"/>
      <c r="BD174" s="34"/>
      <c r="BE174" s="34"/>
      <c r="BF174" s="34"/>
      <c r="BG174" s="34"/>
      <c r="BH174" s="34"/>
      <c r="BI174" s="34"/>
      <c r="BJ174" s="34"/>
      <c r="BK174" s="34"/>
      <c r="BL174" s="34"/>
      <c r="BM174" s="34"/>
      <c r="BN174" s="34"/>
      <c r="BO174" s="34"/>
      <c r="BP174" s="34"/>
      <c r="BQ174" s="34"/>
      <c r="BR174" s="34"/>
      <c r="BS174" s="34"/>
      <c r="BT174" s="34"/>
    </row>
    <row r="175" spans="3:72">
      <c r="C175" s="34"/>
      <c r="D175" s="86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F175" s="34"/>
      <c r="AG175" s="34"/>
      <c r="AH175" s="34"/>
      <c r="AI175" s="34"/>
      <c r="AJ175" s="34"/>
      <c r="AK175" s="34"/>
      <c r="AL175" s="34"/>
      <c r="AM175" s="34"/>
      <c r="AN175" s="34"/>
      <c r="AO175" s="34"/>
      <c r="AP175" s="34"/>
      <c r="AQ175" s="34"/>
      <c r="AR175" s="34"/>
      <c r="AS175" s="34"/>
      <c r="AT175" s="34"/>
      <c r="AU175" s="34"/>
      <c r="AV175" s="34"/>
      <c r="AW175" s="34"/>
      <c r="AX175" s="34"/>
      <c r="AY175" s="34"/>
      <c r="AZ175" s="34"/>
      <c r="BA175" s="34"/>
      <c r="BB175" s="34"/>
      <c r="BC175" s="34"/>
      <c r="BD175" s="34"/>
      <c r="BE175" s="34"/>
      <c r="BF175" s="34"/>
      <c r="BG175" s="34"/>
      <c r="BH175" s="34"/>
      <c r="BI175" s="34"/>
      <c r="BJ175" s="34"/>
      <c r="BK175" s="34"/>
      <c r="BL175" s="34"/>
      <c r="BM175" s="34"/>
      <c r="BN175" s="34"/>
      <c r="BO175" s="34"/>
      <c r="BP175" s="34"/>
      <c r="BQ175" s="34"/>
      <c r="BR175" s="34"/>
      <c r="BS175" s="34"/>
      <c r="BT175" s="34"/>
    </row>
    <row r="176" spans="3:72">
      <c r="C176" s="34"/>
      <c r="D176" s="86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F176" s="34"/>
      <c r="AG176" s="34"/>
      <c r="AH176" s="34"/>
      <c r="AI176" s="34"/>
      <c r="AJ176" s="34"/>
      <c r="AK176" s="34"/>
      <c r="AL176" s="34"/>
      <c r="AM176" s="34"/>
      <c r="AN176" s="34"/>
      <c r="AO176" s="34"/>
      <c r="AP176" s="34"/>
      <c r="AQ176" s="34"/>
      <c r="AR176" s="34"/>
      <c r="AS176" s="34"/>
      <c r="AT176" s="34"/>
      <c r="AU176" s="34"/>
      <c r="AV176" s="34"/>
      <c r="AW176" s="34"/>
      <c r="AX176" s="34"/>
      <c r="AY176" s="34"/>
      <c r="AZ176" s="34"/>
      <c r="BA176" s="34"/>
      <c r="BB176" s="34"/>
      <c r="BC176" s="34"/>
      <c r="BD176" s="34"/>
      <c r="BE176" s="34"/>
      <c r="BF176" s="34"/>
      <c r="BG176" s="34"/>
      <c r="BH176" s="34"/>
      <c r="BI176" s="34"/>
      <c r="BJ176" s="34"/>
      <c r="BK176" s="34"/>
      <c r="BL176" s="34"/>
      <c r="BM176" s="34"/>
      <c r="BN176" s="34"/>
      <c r="BO176" s="34"/>
      <c r="BP176" s="34"/>
      <c r="BQ176" s="34"/>
      <c r="BR176" s="34"/>
      <c r="BS176" s="34"/>
      <c r="BT176" s="34"/>
    </row>
    <row r="177" spans="3:72">
      <c r="C177" s="34"/>
      <c r="D177" s="86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F177" s="34"/>
      <c r="AG177" s="34"/>
      <c r="AH177" s="34"/>
      <c r="AI177" s="34"/>
      <c r="AJ177" s="34"/>
      <c r="AK177" s="34"/>
      <c r="AL177" s="34"/>
      <c r="AM177" s="34"/>
      <c r="AN177" s="34"/>
      <c r="AO177" s="34"/>
      <c r="AP177" s="34"/>
      <c r="AQ177" s="34"/>
      <c r="AR177" s="34"/>
      <c r="AS177" s="34"/>
      <c r="AT177" s="34"/>
      <c r="AU177" s="34"/>
      <c r="AV177" s="34"/>
      <c r="AW177" s="34"/>
      <c r="AX177" s="34"/>
      <c r="AY177" s="34"/>
      <c r="AZ177" s="34"/>
      <c r="BA177" s="34"/>
      <c r="BB177" s="34"/>
      <c r="BC177" s="34"/>
      <c r="BD177" s="34"/>
      <c r="BE177" s="34"/>
      <c r="BF177" s="34"/>
      <c r="BG177" s="34"/>
      <c r="BH177" s="34"/>
      <c r="BI177" s="34"/>
      <c r="BJ177" s="34"/>
      <c r="BK177" s="34"/>
      <c r="BL177" s="34"/>
      <c r="BM177" s="34"/>
      <c r="BN177" s="34"/>
      <c r="BO177" s="34"/>
      <c r="BP177" s="34"/>
      <c r="BQ177" s="34"/>
      <c r="BR177" s="34"/>
      <c r="BS177" s="34"/>
      <c r="BT177" s="34"/>
    </row>
    <row r="178" spans="3:72">
      <c r="C178" s="34"/>
      <c r="D178" s="86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F178" s="34"/>
      <c r="AG178" s="34"/>
      <c r="AH178" s="34"/>
      <c r="AI178" s="34"/>
      <c r="AJ178" s="34"/>
      <c r="AK178" s="34"/>
      <c r="AL178" s="34"/>
      <c r="AM178" s="34"/>
      <c r="AN178" s="34"/>
      <c r="AO178" s="34"/>
      <c r="AP178" s="34"/>
      <c r="AQ178" s="34"/>
      <c r="AR178" s="34"/>
      <c r="AS178" s="34"/>
      <c r="AT178" s="34"/>
      <c r="AU178" s="34"/>
      <c r="AV178" s="34"/>
      <c r="AW178" s="34"/>
      <c r="AX178" s="34"/>
      <c r="AY178" s="34"/>
      <c r="AZ178" s="34"/>
      <c r="BA178" s="34"/>
      <c r="BB178" s="34"/>
      <c r="BC178" s="34"/>
      <c r="BD178" s="34"/>
      <c r="BE178" s="34"/>
      <c r="BF178" s="34"/>
      <c r="BG178" s="34"/>
      <c r="BH178" s="34"/>
      <c r="BI178" s="34"/>
      <c r="BJ178" s="34"/>
      <c r="BK178" s="34"/>
      <c r="BL178" s="34"/>
      <c r="BM178" s="34"/>
      <c r="BN178" s="34"/>
      <c r="BO178" s="34"/>
      <c r="BP178" s="34"/>
      <c r="BQ178" s="34"/>
      <c r="BR178" s="34"/>
      <c r="BS178" s="34"/>
      <c r="BT178" s="34"/>
    </row>
    <row r="179" spans="3:72">
      <c r="C179" s="34"/>
      <c r="D179" s="86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F179" s="34"/>
      <c r="AG179" s="34"/>
      <c r="AH179" s="34"/>
      <c r="AI179" s="34"/>
      <c r="AJ179" s="34"/>
      <c r="AK179" s="34"/>
      <c r="AL179" s="34"/>
      <c r="AM179" s="34"/>
      <c r="AN179" s="34"/>
      <c r="AO179" s="34"/>
      <c r="AP179" s="34"/>
      <c r="AQ179" s="34"/>
      <c r="AR179" s="34"/>
      <c r="AS179" s="34"/>
      <c r="AT179" s="34"/>
      <c r="AU179" s="34"/>
      <c r="AV179" s="34"/>
      <c r="AW179" s="34"/>
      <c r="AX179" s="34"/>
      <c r="AY179" s="34"/>
      <c r="AZ179" s="34"/>
      <c r="BA179" s="34"/>
      <c r="BB179" s="34"/>
      <c r="BC179" s="34"/>
      <c r="BD179" s="34"/>
      <c r="BE179" s="34"/>
      <c r="BF179" s="34"/>
      <c r="BG179" s="34"/>
      <c r="BH179" s="34"/>
      <c r="BI179" s="34"/>
      <c r="BJ179" s="34"/>
      <c r="BK179" s="34"/>
      <c r="BL179" s="34"/>
      <c r="BM179" s="34"/>
      <c r="BN179" s="34"/>
      <c r="BO179" s="34"/>
      <c r="BP179" s="34"/>
      <c r="BQ179" s="34"/>
      <c r="BR179" s="34"/>
      <c r="BS179" s="34"/>
      <c r="BT179" s="34"/>
    </row>
    <row r="180" spans="3:72">
      <c r="C180" s="34"/>
      <c r="D180" s="86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F180" s="34"/>
      <c r="AG180" s="34"/>
      <c r="AH180" s="34"/>
      <c r="AI180" s="34"/>
      <c r="AJ180" s="34"/>
      <c r="AK180" s="34"/>
      <c r="AL180" s="34"/>
      <c r="AM180" s="34"/>
      <c r="AN180" s="34"/>
      <c r="AO180" s="34"/>
      <c r="AP180" s="34"/>
      <c r="AQ180" s="34"/>
      <c r="AR180" s="34"/>
      <c r="AS180" s="34"/>
      <c r="AT180" s="34"/>
      <c r="AU180" s="34"/>
      <c r="AV180" s="34"/>
      <c r="AW180" s="34"/>
      <c r="AX180" s="34"/>
      <c r="AY180" s="34"/>
      <c r="AZ180" s="34"/>
      <c r="BA180" s="34"/>
      <c r="BB180" s="34"/>
      <c r="BC180" s="34"/>
      <c r="BD180" s="34"/>
      <c r="BE180" s="34"/>
      <c r="BF180" s="34"/>
      <c r="BG180" s="34"/>
      <c r="BH180" s="34"/>
      <c r="BI180" s="34"/>
      <c r="BJ180" s="34"/>
      <c r="BK180" s="34"/>
      <c r="BL180" s="34"/>
      <c r="BM180" s="34"/>
      <c r="BN180" s="34"/>
      <c r="BO180" s="34"/>
      <c r="BP180" s="34"/>
      <c r="BQ180" s="34"/>
      <c r="BR180" s="34"/>
      <c r="BS180" s="34"/>
      <c r="BT180" s="34"/>
    </row>
    <row r="181" spans="3:72">
      <c r="C181" s="34"/>
      <c r="D181" s="86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F181" s="34"/>
      <c r="AG181" s="34"/>
      <c r="AH181" s="34"/>
      <c r="AI181" s="34"/>
      <c r="AJ181" s="34"/>
      <c r="AK181" s="34"/>
      <c r="AL181" s="34"/>
      <c r="AM181" s="34"/>
      <c r="AN181" s="34"/>
      <c r="AO181" s="34"/>
      <c r="AP181" s="34"/>
      <c r="AQ181" s="34"/>
      <c r="AR181" s="34"/>
      <c r="AS181" s="34"/>
      <c r="AT181" s="34"/>
      <c r="AU181" s="34"/>
      <c r="AV181" s="34"/>
      <c r="AW181" s="34"/>
      <c r="AX181" s="34"/>
      <c r="AY181" s="34"/>
      <c r="AZ181" s="34"/>
      <c r="BA181" s="34"/>
      <c r="BB181" s="34"/>
      <c r="BC181" s="34"/>
      <c r="BD181" s="34"/>
      <c r="BE181" s="34"/>
      <c r="BF181" s="34"/>
      <c r="BG181" s="34"/>
      <c r="BH181" s="34"/>
      <c r="BI181" s="34"/>
      <c r="BJ181" s="34"/>
      <c r="BK181" s="34"/>
      <c r="BL181" s="34"/>
      <c r="BM181" s="34"/>
      <c r="BN181" s="34"/>
      <c r="BO181" s="34"/>
      <c r="BP181" s="34"/>
      <c r="BQ181" s="34"/>
      <c r="BR181" s="34"/>
      <c r="BS181" s="34"/>
      <c r="BT181" s="34"/>
    </row>
    <row r="182" spans="3:72">
      <c r="C182" s="34"/>
      <c r="D182" s="86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F182" s="34"/>
      <c r="AG182" s="34"/>
      <c r="AH182" s="34"/>
      <c r="AI182" s="34"/>
      <c r="AJ182" s="34"/>
      <c r="AK182" s="34"/>
      <c r="AL182" s="34"/>
      <c r="AM182" s="34"/>
      <c r="AN182" s="34"/>
      <c r="AO182" s="34"/>
      <c r="AP182" s="34"/>
      <c r="AQ182" s="34"/>
      <c r="AR182" s="34"/>
      <c r="AS182" s="34"/>
      <c r="AT182" s="34"/>
      <c r="AU182" s="34"/>
      <c r="AV182" s="34"/>
      <c r="AW182" s="34"/>
      <c r="AX182" s="34"/>
      <c r="AY182" s="34"/>
      <c r="AZ182" s="34"/>
      <c r="BA182" s="34"/>
      <c r="BB182" s="34"/>
      <c r="BC182" s="34"/>
      <c r="BD182" s="34"/>
      <c r="BE182" s="34"/>
      <c r="BF182" s="34"/>
      <c r="BG182" s="34"/>
      <c r="BH182" s="34"/>
      <c r="BI182" s="34"/>
      <c r="BJ182" s="34"/>
      <c r="BK182" s="34"/>
      <c r="BL182" s="34"/>
      <c r="BM182" s="34"/>
      <c r="BN182" s="34"/>
      <c r="BO182" s="34"/>
      <c r="BP182" s="34"/>
      <c r="BQ182" s="34"/>
      <c r="BR182" s="34"/>
      <c r="BS182" s="34"/>
      <c r="BT182" s="34"/>
    </row>
    <row r="183" spans="3:72">
      <c r="C183" s="34"/>
      <c r="D183" s="86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F183" s="34"/>
      <c r="AG183" s="34"/>
      <c r="AH183" s="34"/>
      <c r="AI183" s="34"/>
      <c r="AJ183" s="34"/>
      <c r="AK183" s="34"/>
      <c r="AL183" s="34"/>
      <c r="AM183" s="34"/>
      <c r="AN183" s="34"/>
      <c r="AO183" s="34"/>
      <c r="AP183" s="34"/>
      <c r="AQ183" s="34"/>
      <c r="AR183" s="34"/>
      <c r="AS183" s="34"/>
      <c r="AT183" s="34"/>
      <c r="AU183" s="34"/>
      <c r="AV183" s="34"/>
      <c r="AW183" s="34"/>
      <c r="AX183" s="34"/>
      <c r="AY183" s="34"/>
      <c r="AZ183" s="34"/>
      <c r="BA183" s="34"/>
      <c r="BB183" s="34"/>
      <c r="BC183" s="34"/>
      <c r="BD183" s="34"/>
      <c r="BE183" s="34"/>
      <c r="BF183" s="34"/>
      <c r="BG183" s="34"/>
      <c r="BH183" s="34"/>
      <c r="BI183" s="34"/>
      <c r="BJ183" s="34"/>
      <c r="BK183" s="34"/>
      <c r="BL183" s="34"/>
      <c r="BM183" s="34"/>
      <c r="BN183" s="34"/>
      <c r="BO183" s="34"/>
      <c r="BP183" s="34"/>
      <c r="BQ183" s="34"/>
      <c r="BR183" s="34"/>
      <c r="BS183" s="34"/>
      <c r="BT183" s="34"/>
    </row>
    <row r="184" spans="3:72">
      <c r="C184" s="34"/>
      <c r="D184" s="86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F184" s="34"/>
      <c r="AG184" s="34"/>
      <c r="AH184" s="34"/>
      <c r="AI184" s="34"/>
      <c r="AJ184" s="34"/>
      <c r="AK184" s="34"/>
      <c r="AL184" s="34"/>
      <c r="AM184" s="34"/>
      <c r="AN184" s="34"/>
      <c r="AO184" s="34"/>
      <c r="AP184" s="34"/>
      <c r="AQ184" s="34"/>
      <c r="AR184" s="34"/>
      <c r="AS184" s="34"/>
      <c r="AT184" s="34"/>
      <c r="AU184" s="34"/>
      <c r="AV184" s="34"/>
      <c r="AW184" s="34"/>
      <c r="AX184" s="34"/>
      <c r="AY184" s="34"/>
      <c r="AZ184" s="34"/>
      <c r="BA184" s="34"/>
      <c r="BB184" s="34"/>
      <c r="BC184" s="34"/>
      <c r="BD184" s="34"/>
      <c r="BE184" s="34"/>
      <c r="BF184" s="34"/>
      <c r="BG184" s="34"/>
      <c r="BH184" s="34"/>
      <c r="BI184" s="34"/>
      <c r="BJ184" s="34"/>
      <c r="BK184" s="34"/>
      <c r="BL184" s="34"/>
      <c r="BM184" s="34"/>
      <c r="BN184" s="34"/>
      <c r="BO184" s="34"/>
      <c r="BP184" s="34"/>
      <c r="BQ184" s="34"/>
      <c r="BR184" s="34"/>
      <c r="BS184" s="34"/>
      <c r="BT184" s="34"/>
    </row>
    <row r="185" spans="3:72">
      <c r="C185" s="34"/>
      <c r="D185" s="86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F185" s="34"/>
      <c r="AG185" s="34"/>
      <c r="AH185" s="34"/>
      <c r="AI185" s="34"/>
      <c r="AJ185" s="34"/>
      <c r="AK185" s="34"/>
      <c r="AL185" s="34"/>
      <c r="AM185" s="34"/>
      <c r="AN185" s="34"/>
      <c r="AO185" s="34"/>
      <c r="AP185" s="34"/>
      <c r="AQ185" s="34"/>
      <c r="AR185" s="34"/>
      <c r="AS185" s="34"/>
      <c r="AT185" s="34"/>
      <c r="AU185" s="34"/>
      <c r="AV185" s="34"/>
      <c r="AW185" s="34"/>
      <c r="AX185" s="34"/>
      <c r="AY185" s="34"/>
      <c r="AZ185" s="34"/>
      <c r="BA185" s="34"/>
      <c r="BB185" s="34"/>
      <c r="BC185" s="34"/>
      <c r="BD185" s="34"/>
      <c r="BE185" s="34"/>
      <c r="BF185" s="34"/>
      <c r="BG185" s="34"/>
      <c r="BH185" s="34"/>
      <c r="BI185" s="34"/>
      <c r="BJ185" s="34"/>
      <c r="BK185" s="34"/>
      <c r="BL185" s="34"/>
      <c r="BM185" s="34"/>
      <c r="BN185" s="34"/>
      <c r="BO185" s="34"/>
      <c r="BP185" s="34"/>
      <c r="BQ185" s="34"/>
      <c r="BR185" s="34"/>
      <c r="BS185" s="34"/>
      <c r="BT185" s="34"/>
    </row>
    <row r="186" spans="3:72">
      <c r="C186" s="34"/>
      <c r="D186" s="86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F186" s="34"/>
      <c r="AG186" s="34"/>
      <c r="AH186" s="34"/>
      <c r="AI186" s="34"/>
      <c r="AJ186" s="34"/>
      <c r="AK186" s="34"/>
      <c r="AL186" s="34"/>
      <c r="AM186" s="34"/>
      <c r="AN186" s="34"/>
      <c r="AO186" s="34"/>
      <c r="AP186" s="34"/>
      <c r="AQ186" s="34"/>
      <c r="AR186" s="34"/>
      <c r="AS186" s="34"/>
      <c r="AT186" s="34"/>
      <c r="AU186" s="34"/>
      <c r="AV186" s="34"/>
      <c r="AW186" s="34"/>
      <c r="AX186" s="34"/>
      <c r="AY186" s="34"/>
      <c r="AZ186" s="34"/>
      <c r="BA186" s="34"/>
      <c r="BB186" s="34"/>
      <c r="BC186" s="34"/>
      <c r="BD186" s="34"/>
      <c r="BE186" s="34"/>
      <c r="BF186" s="34"/>
      <c r="BG186" s="34"/>
      <c r="BH186" s="34"/>
      <c r="BI186" s="34"/>
      <c r="BJ186" s="34"/>
      <c r="BK186" s="34"/>
      <c r="BL186" s="34"/>
      <c r="BM186" s="34"/>
      <c r="BN186" s="34"/>
      <c r="BO186" s="34"/>
      <c r="BP186" s="34"/>
      <c r="BQ186" s="34"/>
      <c r="BR186" s="34"/>
      <c r="BS186" s="34"/>
      <c r="BT186" s="34"/>
    </row>
    <row r="187" spans="3:72">
      <c r="C187" s="34"/>
      <c r="D187" s="86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F187" s="34"/>
      <c r="AG187" s="34"/>
      <c r="AH187" s="34"/>
      <c r="AI187" s="34"/>
      <c r="AJ187" s="34"/>
      <c r="AK187" s="34"/>
      <c r="AL187" s="34"/>
      <c r="AM187" s="34"/>
      <c r="AN187" s="34"/>
      <c r="AO187" s="34"/>
      <c r="AP187" s="34"/>
      <c r="AQ187" s="34"/>
      <c r="AR187" s="34"/>
      <c r="AS187" s="34"/>
      <c r="AT187" s="34"/>
      <c r="AU187" s="34"/>
      <c r="AV187" s="34"/>
      <c r="AW187" s="34"/>
      <c r="AX187" s="34"/>
      <c r="AY187" s="34"/>
      <c r="AZ187" s="34"/>
      <c r="BA187" s="34"/>
      <c r="BB187" s="34"/>
      <c r="BC187" s="34"/>
      <c r="BD187" s="34"/>
      <c r="BE187" s="34"/>
      <c r="BF187" s="34"/>
      <c r="BG187" s="34"/>
      <c r="BH187" s="34"/>
      <c r="BI187" s="34"/>
      <c r="BJ187" s="34"/>
      <c r="BK187" s="34"/>
      <c r="BL187" s="34"/>
      <c r="BM187" s="34"/>
      <c r="BN187" s="34"/>
      <c r="BO187" s="34"/>
      <c r="BP187" s="34"/>
      <c r="BQ187" s="34"/>
      <c r="BR187" s="34"/>
      <c r="BS187" s="34"/>
      <c r="BT187" s="34"/>
    </row>
    <row r="188" spans="3:72">
      <c r="C188" s="34"/>
      <c r="D188" s="86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F188" s="34"/>
      <c r="AG188" s="34"/>
      <c r="AH188" s="34"/>
      <c r="AI188" s="34"/>
      <c r="AJ188" s="34"/>
      <c r="AK188" s="34"/>
      <c r="AL188" s="34"/>
      <c r="AM188" s="34"/>
      <c r="AN188" s="34"/>
      <c r="AO188" s="34"/>
      <c r="AP188" s="34"/>
      <c r="AQ188" s="34"/>
      <c r="AR188" s="34"/>
      <c r="AS188" s="34"/>
      <c r="AT188" s="34"/>
      <c r="AU188" s="34"/>
      <c r="AV188" s="34"/>
      <c r="AW188" s="34"/>
      <c r="AX188" s="34"/>
      <c r="AY188" s="34"/>
      <c r="AZ188" s="34"/>
      <c r="BA188" s="34"/>
      <c r="BB188" s="34"/>
      <c r="BC188" s="34"/>
      <c r="BD188" s="34"/>
      <c r="BE188" s="34"/>
      <c r="BF188" s="34"/>
      <c r="BG188" s="34"/>
      <c r="BH188" s="34"/>
      <c r="BI188" s="34"/>
      <c r="BJ188" s="34"/>
      <c r="BK188" s="34"/>
      <c r="BL188" s="34"/>
      <c r="BM188" s="34"/>
      <c r="BN188" s="34"/>
      <c r="BO188" s="34"/>
      <c r="BP188" s="34"/>
      <c r="BQ188" s="34"/>
      <c r="BR188" s="34"/>
      <c r="BS188" s="34"/>
      <c r="BT188" s="34"/>
    </row>
    <row r="189" spans="3:72">
      <c r="C189" s="34"/>
      <c r="D189" s="86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F189" s="34"/>
      <c r="AG189" s="34"/>
      <c r="AH189" s="34"/>
      <c r="AI189" s="34"/>
      <c r="AJ189" s="34"/>
      <c r="AK189" s="34"/>
      <c r="AL189" s="34"/>
      <c r="AM189" s="34"/>
      <c r="AN189" s="34"/>
      <c r="AO189" s="34"/>
      <c r="AP189" s="34"/>
      <c r="AQ189" s="34"/>
      <c r="AR189" s="34"/>
      <c r="AS189" s="34"/>
      <c r="AT189" s="34"/>
      <c r="AU189" s="34"/>
      <c r="AV189" s="34"/>
      <c r="AW189" s="34"/>
      <c r="AX189" s="34"/>
      <c r="AY189" s="34"/>
      <c r="AZ189" s="34"/>
      <c r="BA189" s="34"/>
      <c r="BB189" s="34"/>
      <c r="BC189" s="34"/>
      <c r="BD189" s="34"/>
      <c r="BE189" s="34"/>
      <c r="BF189" s="34"/>
      <c r="BG189" s="34"/>
      <c r="BH189" s="34"/>
      <c r="BI189" s="34"/>
      <c r="BJ189" s="34"/>
      <c r="BK189" s="34"/>
      <c r="BL189" s="34"/>
      <c r="BM189" s="34"/>
      <c r="BN189" s="34"/>
      <c r="BO189" s="34"/>
      <c r="BP189" s="34"/>
      <c r="BQ189" s="34"/>
      <c r="BR189" s="34"/>
      <c r="BS189" s="34"/>
      <c r="BT189" s="34"/>
    </row>
    <row r="190" spans="3:72">
      <c r="C190" s="34"/>
      <c r="D190" s="86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F190" s="34"/>
      <c r="AG190" s="34"/>
      <c r="AH190" s="34"/>
      <c r="AI190" s="34"/>
      <c r="AJ190" s="34"/>
      <c r="AK190" s="34"/>
      <c r="AL190" s="34"/>
      <c r="AM190" s="34"/>
      <c r="AN190" s="34"/>
      <c r="AO190" s="34"/>
      <c r="AP190" s="34"/>
      <c r="AQ190" s="34"/>
      <c r="AR190" s="34"/>
      <c r="AS190" s="34"/>
      <c r="AT190" s="34"/>
      <c r="AU190" s="34"/>
      <c r="AV190" s="34"/>
      <c r="AW190" s="34"/>
      <c r="AX190" s="34"/>
      <c r="AY190" s="34"/>
      <c r="AZ190" s="34"/>
      <c r="BA190" s="34"/>
      <c r="BB190" s="34"/>
      <c r="BC190" s="34"/>
      <c r="BD190" s="34"/>
      <c r="BE190" s="34"/>
      <c r="BF190" s="34"/>
      <c r="BG190" s="34"/>
      <c r="BH190" s="34"/>
      <c r="BI190" s="34"/>
      <c r="BJ190" s="34"/>
      <c r="BK190" s="34"/>
      <c r="BL190" s="34"/>
      <c r="BM190" s="34"/>
      <c r="BN190" s="34"/>
      <c r="BO190" s="34"/>
      <c r="BP190" s="34"/>
      <c r="BQ190" s="34"/>
      <c r="BR190" s="34"/>
      <c r="BS190" s="34"/>
      <c r="BT190" s="34"/>
    </row>
    <row r="191" spans="3:72">
      <c r="C191" s="34"/>
      <c r="D191" s="86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F191" s="34"/>
      <c r="AG191" s="34"/>
      <c r="AH191" s="34"/>
      <c r="AI191" s="34"/>
      <c r="AJ191" s="34"/>
      <c r="AK191" s="34"/>
      <c r="AL191" s="34"/>
      <c r="AM191" s="34"/>
      <c r="AN191" s="34"/>
      <c r="AO191" s="34"/>
      <c r="AP191" s="34"/>
      <c r="AQ191" s="34"/>
      <c r="AR191" s="34"/>
      <c r="AS191" s="34"/>
      <c r="AT191" s="34"/>
      <c r="AU191" s="34"/>
      <c r="AV191" s="34"/>
      <c r="AW191" s="34"/>
      <c r="AX191" s="34"/>
      <c r="AY191" s="34"/>
      <c r="AZ191" s="34"/>
      <c r="BA191" s="34"/>
      <c r="BB191" s="34"/>
      <c r="BC191" s="34"/>
      <c r="BD191" s="34"/>
      <c r="BE191" s="34"/>
      <c r="BF191" s="34"/>
      <c r="BG191" s="34"/>
      <c r="BH191" s="34"/>
      <c r="BI191" s="34"/>
      <c r="BJ191" s="34"/>
      <c r="BK191" s="34"/>
      <c r="BL191" s="34"/>
      <c r="BM191" s="34"/>
      <c r="BN191" s="34"/>
      <c r="BO191" s="34"/>
      <c r="BP191" s="34"/>
      <c r="BQ191" s="34"/>
      <c r="BR191" s="34"/>
      <c r="BS191" s="34"/>
      <c r="BT191" s="34"/>
    </row>
    <row r="192" spans="3:72">
      <c r="C192" s="34"/>
      <c r="D192" s="86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F192" s="34"/>
      <c r="AG192" s="34"/>
      <c r="AH192" s="34"/>
      <c r="AI192" s="34"/>
      <c r="AJ192" s="34"/>
      <c r="AK192" s="34"/>
      <c r="AL192" s="34"/>
      <c r="AM192" s="34"/>
      <c r="AN192" s="34"/>
      <c r="AO192" s="34"/>
      <c r="AP192" s="34"/>
      <c r="AQ192" s="34"/>
      <c r="AR192" s="34"/>
      <c r="AS192" s="34"/>
      <c r="AT192" s="34"/>
      <c r="AU192" s="34"/>
      <c r="AV192" s="34"/>
      <c r="AW192" s="34"/>
      <c r="AX192" s="34"/>
      <c r="AY192" s="34"/>
      <c r="AZ192" s="34"/>
      <c r="BA192" s="34"/>
      <c r="BB192" s="34"/>
      <c r="BC192" s="34"/>
      <c r="BD192" s="34"/>
      <c r="BE192" s="34"/>
      <c r="BF192" s="34"/>
      <c r="BG192" s="34"/>
      <c r="BH192" s="34"/>
      <c r="BI192" s="34"/>
      <c r="BJ192" s="34"/>
      <c r="BK192" s="34"/>
      <c r="BL192" s="34"/>
      <c r="BM192" s="34"/>
      <c r="BN192" s="34"/>
      <c r="BO192" s="34"/>
      <c r="BP192" s="34"/>
      <c r="BQ192" s="34"/>
      <c r="BR192" s="34"/>
      <c r="BS192" s="34"/>
      <c r="BT192" s="34"/>
    </row>
    <row r="193" spans="3:72">
      <c r="C193" s="34"/>
      <c r="D193" s="86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F193" s="34"/>
      <c r="AG193" s="34"/>
      <c r="AH193" s="34"/>
      <c r="AI193" s="34"/>
      <c r="AJ193" s="34"/>
      <c r="AK193" s="34"/>
      <c r="AL193" s="34"/>
      <c r="AM193" s="34"/>
      <c r="AN193" s="34"/>
      <c r="AO193" s="34"/>
      <c r="AP193" s="34"/>
      <c r="AQ193" s="34"/>
      <c r="AR193" s="34"/>
      <c r="AS193" s="34"/>
      <c r="AT193" s="34"/>
      <c r="AU193" s="34"/>
      <c r="AV193" s="34"/>
      <c r="AW193" s="34"/>
      <c r="AX193" s="34"/>
      <c r="AY193" s="34"/>
      <c r="AZ193" s="34"/>
      <c r="BA193" s="34"/>
      <c r="BB193" s="34"/>
      <c r="BC193" s="34"/>
      <c r="BD193" s="34"/>
      <c r="BE193" s="34"/>
      <c r="BF193" s="34"/>
      <c r="BG193" s="34"/>
      <c r="BH193" s="34"/>
      <c r="BI193" s="34"/>
      <c r="BJ193" s="34"/>
      <c r="BK193" s="34"/>
      <c r="BL193" s="34"/>
      <c r="BM193" s="34"/>
      <c r="BN193" s="34"/>
      <c r="BO193" s="34"/>
      <c r="BP193" s="34"/>
      <c r="BQ193" s="34"/>
      <c r="BR193" s="34"/>
      <c r="BS193" s="34"/>
      <c r="BT193" s="34"/>
    </row>
    <row r="194" spans="3:72">
      <c r="C194" s="34"/>
      <c r="D194" s="86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F194" s="34"/>
      <c r="AG194" s="34"/>
      <c r="AH194" s="34"/>
      <c r="AI194" s="34"/>
      <c r="AJ194" s="34"/>
      <c r="AK194" s="34"/>
      <c r="AL194" s="34"/>
      <c r="AM194" s="34"/>
      <c r="AN194" s="34"/>
      <c r="AO194" s="34"/>
      <c r="AP194" s="34"/>
      <c r="AQ194" s="34"/>
      <c r="AR194" s="34"/>
      <c r="AS194" s="34"/>
      <c r="AT194" s="34"/>
      <c r="AU194" s="34"/>
      <c r="AV194" s="34"/>
      <c r="AW194" s="34"/>
      <c r="AX194" s="34"/>
      <c r="AY194" s="34"/>
      <c r="AZ194" s="34"/>
      <c r="BA194" s="34"/>
      <c r="BB194" s="34"/>
      <c r="BC194" s="34"/>
      <c r="BD194" s="34"/>
      <c r="BE194" s="34"/>
      <c r="BF194" s="34"/>
      <c r="BG194" s="34"/>
      <c r="BH194" s="34"/>
      <c r="BI194" s="34"/>
      <c r="BJ194" s="34"/>
      <c r="BK194" s="34"/>
      <c r="BL194" s="34"/>
      <c r="BM194" s="34"/>
      <c r="BN194" s="34"/>
      <c r="BO194" s="34"/>
      <c r="BP194" s="34"/>
      <c r="BQ194" s="34"/>
      <c r="BR194" s="34"/>
      <c r="BS194" s="34"/>
      <c r="BT194" s="34"/>
    </row>
    <row r="195" spans="3:72">
      <c r="C195" s="34"/>
      <c r="D195" s="86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34"/>
      <c r="AZ195" s="34"/>
      <c r="BA195" s="34"/>
      <c r="BB195" s="34"/>
      <c r="BC195" s="34"/>
      <c r="BD195" s="34"/>
      <c r="BE195" s="34"/>
      <c r="BF195" s="34"/>
      <c r="BG195" s="34"/>
      <c r="BH195" s="34"/>
      <c r="BI195" s="34"/>
      <c r="BJ195" s="34"/>
      <c r="BK195" s="34"/>
      <c r="BL195" s="34"/>
      <c r="BM195" s="34"/>
      <c r="BN195" s="34"/>
      <c r="BO195" s="34"/>
      <c r="BP195" s="34"/>
      <c r="BQ195" s="34"/>
      <c r="BR195" s="34"/>
      <c r="BS195" s="34"/>
      <c r="BT195" s="34"/>
    </row>
    <row r="196" spans="3:72">
      <c r="C196" s="34"/>
      <c r="D196" s="86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F196" s="34"/>
      <c r="AG196" s="34"/>
      <c r="AH196" s="34"/>
      <c r="AI196" s="34"/>
      <c r="AJ196" s="34"/>
      <c r="AK196" s="34"/>
      <c r="AL196" s="34"/>
      <c r="AM196" s="34"/>
      <c r="AN196" s="34"/>
      <c r="AO196" s="34"/>
      <c r="AP196" s="34"/>
      <c r="AQ196" s="34"/>
      <c r="AR196" s="34"/>
      <c r="AS196" s="34"/>
      <c r="AT196" s="34"/>
      <c r="AU196" s="34"/>
      <c r="AV196" s="34"/>
      <c r="AW196" s="34"/>
      <c r="AX196" s="34"/>
      <c r="AY196" s="34"/>
      <c r="AZ196" s="34"/>
      <c r="BA196" s="34"/>
      <c r="BB196" s="34"/>
      <c r="BC196" s="34"/>
      <c r="BD196" s="34"/>
      <c r="BE196" s="34"/>
      <c r="BF196" s="34"/>
      <c r="BG196" s="34"/>
      <c r="BH196" s="34"/>
      <c r="BI196" s="34"/>
      <c r="BJ196" s="34"/>
      <c r="BK196" s="34"/>
      <c r="BL196" s="34"/>
      <c r="BM196" s="34"/>
      <c r="BN196" s="34"/>
      <c r="BO196" s="34"/>
      <c r="BP196" s="34"/>
      <c r="BQ196" s="34"/>
      <c r="BR196" s="34"/>
      <c r="BS196" s="34"/>
      <c r="BT196" s="34"/>
    </row>
    <row r="197" spans="3:72">
      <c r="C197" s="34"/>
      <c r="D197" s="86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F197" s="34"/>
      <c r="AG197" s="34"/>
      <c r="AH197" s="34"/>
      <c r="AI197" s="34"/>
      <c r="AJ197" s="34"/>
      <c r="AK197" s="34"/>
      <c r="AL197" s="34"/>
      <c r="AM197" s="34"/>
      <c r="AN197" s="34"/>
      <c r="AO197" s="34"/>
      <c r="AP197" s="34"/>
      <c r="AQ197" s="34"/>
      <c r="AR197" s="34"/>
      <c r="AS197" s="34"/>
      <c r="AT197" s="34"/>
      <c r="AU197" s="34"/>
      <c r="AV197" s="34"/>
      <c r="AW197" s="34"/>
      <c r="AX197" s="34"/>
      <c r="AY197" s="34"/>
      <c r="AZ197" s="34"/>
      <c r="BA197" s="34"/>
      <c r="BB197" s="34"/>
      <c r="BC197" s="34"/>
      <c r="BD197" s="34"/>
      <c r="BE197" s="34"/>
      <c r="BF197" s="34"/>
      <c r="BG197" s="34"/>
      <c r="BH197" s="34"/>
      <c r="BI197" s="34"/>
      <c r="BJ197" s="34"/>
      <c r="BK197" s="34"/>
      <c r="BL197" s="34"/>
      <c r="BM197" s="34"/>
      <c r="BN197" s="34"/>
      <c r="BO197" s="34"/>
      <c r="BP197" s="34"/>
      <c r="BQ197" s="34"/>
      <c r="BR197" s="34"/>
      <c r="BS197" s="34"/>
      <c r="BT197" s="34"/>
    </row>
    <row r="198" spans="3:72">
      <c r="C198" s="34"/>
      <c r="D198" s="86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F198" s="34"/>
      <c r="AG198" s="34"/>
      <c r="AH198" s="34"/>
      <c r="AI198" s="34"/>
      <c r="AJ198" s="34"/>
      <c r="AK198" s="34"/>
      <c r="AL198" s="34"/>
      <c r="AM198" s="34"/>
      <c r="AN198" s="34"/>
      <c r="AO198" s="34"/>
      <c r="AP198" s="34"/>
      <c r="AQ198" s="34"/>
      <c r="AR198" s="34"/>
      <c r="AS198" s="34"/>
      <c r="AT198" s="34"/>
      <c r="AU198" s="34"/>
      <c r="AV198" s="34"/>
      <c r="AW198" s="34"/>
      <c r="AX198" s="34"/>
      <c r="AY198" s="34"/>
      <c r="AZ198" s="34"/>
      <c r="BA198" s="34"/>
      <c r="BB198" s="34"/>
      <c r="BC198" s="34"/>
      <c r="BD198" s="34"/>
      <c r="BE198" s="34"/>
      <c r="BF198" s="34"/>
      <c r="BG198" s="34"/>
      <c r="BH198" s="34"/>
      <c r="BI198" s="34"/>
      <c r="BJ198" s="34"/>
      <c r="BK198" s="34"/>
      <c r="BL198" s="34"/>
      <c r="BM198" s="34"/>
      <c r="BN198" s="34"/>
      <c r="BO198" s="34"/>
      <c r="BP198" s="34"/>
      <c r="BQ198" s="34"/>
      <c r="BR198" s="34"/>
      <c r="BS198" s="34"/>
      <c r="BT198" s="34"/>
    </row>
    <row r="199" spans="3:72">
      <c r="C199" s="34"/>
      <c r="D199" s="86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F199" s="34"/>
      <c r="AG199" s="34"/>
      <c r="AH199" s="34"/>
      <c r="AI199" s="34"/>
      <c r="AJ199" s="34"/>
      <c r="AK199" s="34"/>
      <c r="AL199" s="34"/>
      <c r="AM199" s="34"/>
      <c r="AN199" s="34"/>
      <c r="AO199" s="34"/>
      <c r="AP199" s="34"/>
      <c r="AQ199" s="34"/>
      <c r="AR199" s="34"/>
      <c r="AS199" s="34"/>
      <c r="AT199" s="34"/>
      <c r="AU199" s="34"/>
      <c r="AV199" s="34"/>
      <c r="AW199" s="34"/>
      <c r="AX199" s="34"/>
      <c r="AY199" s="34"/>
      <c r="AZ199" s="34"/>
      <c r="BA199" s="34"/>
      <c r="BB199" s="34"/>
      <c r="BC199" s="34"/>
      <c r="BD199" s="34"/>
      <c r="BE199" s="34"/>
      <c r="BF199" s="34"/>
      <c r="BG199" s="34"/>
      <c r="BH199" s="34"/>
      <c r="BI199" s="34"/>
      <c r="BJ199" s="34"/>
      <c r="BK199" s="34"/>
      <c r="BL199" s="34"/>
      <c r="BM199" s="34"/>
      <c r="BN199" s="34"/>
      <c r="BO199" s="34"/>
      <c r="BP199" s="34"/>
      <c r="BQ199" s="34"/>
      <c r="BR199" s="34"/>
      <c r="BS199" s="34"/>
      <c r="BT199" s="34"/>
    </row>
    <row r="200" spans="3:72">
      <c r="C200" s="34"/>
      <c r="D200" s="86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F200" s="34"/>
      <c r="AG200" s="34"/>
      <c r="AH200" s="34"/>
      <c r="AI200" s="34"/>
      <c r="AJ200" s="34"/>
      <c r="AK200" s="34"/>
      <c r="AL200" s="34"/>
      <c r="AM200" s="34"/>
      <c r="AN200" s="34"/>
      <c r="AO200" s="34"/>
      <c r="AP200" s="34"/>
      <c r="AQ200" s="34"/>
      <c r="AR200" s="34"/>
      <c r="AS200" s="34"/>
      <c r="AT200" s="34"/>
      <c r="AU200" s="34"/>
      <c r="AV200" s="34"/>
      <c r="AW200" s="34"/>
      <c r="AX200" s="34"/>
      <c r="AY200" s="34"/>
      <c r="AZ200" s="34"/>
      <c r="BA200" s="34"/>
      <c r="BB200" s="34"/>
      <c r="BC200" s="34"/>
      <c r="BD200" s="34"/>
      <c r="BE200" s="34"/>
      <c r="BF200" s="34"/>
      <c r="BG200" s="34"/>
      <c r="BH200" s="34"/>
      <c r="BI200" s="34"/>
      <c r="BJ200" s="34"/>
      <c r="BK200" s="34"/>
      <c r="BL200" s="34"/>
      <c r="BM200" s="34"/>
      <c r="BN200" s="34"/>
      <c r="BO200" s="34"/>
      <c r="BP200" s="34"/>
      <c r="BQ200" s="34"/>
      <c r="BR200" s="34"/>
      <c r="BS200" s="34"/>
      <c r="BT200" s="34"/>
    </row>
    <row r="201" spans="3:72">
      <c r="C201" s="34"/>
      <c r="D201" s="86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F201" s="34"/>
      <c r="AG201" s="34"/>
      <c r="AH201" s="34"/>
      <c r="AI201" s="34"/>
      <c r="AJ201" s="34"/>
      <c r="AK201" s="34"/>
      <c r="AL201" s="34"/>
      <c r="AM201" s="34"/>
      <c r="AN201" s="34"/>
      <c r="AO201" s="34"/>
      <c r="AP201" s="34"/>
      <c r="AQ201" s="34"/>
      <c r="AR201" s="34"/>
      <c r="AS201" s="34"/>
      <c r="AT201" s="34"/>
      <c r="AU201" s="34"/>
      <c r="AV201" s="34"/>
      <c r="AW201" s="34"/>
      <c r="AX201" s="34"/>
      <c r="AY201" s="34"/>
      <c r="AZ201" s="34"/>
      <c r="BA201" s="34"/>
      <c r="BB201" s="34"/>
      <c r="BC201" s="34"/>
      <c r="BD201" s="34"/>
      <c r="BE201" s="34"/>
      <c r="BF201" s="34"/>
      <c r="BG201" s="34"/>
      <c r="BH201" s="34"/>
      <c r="BI201" s="34"/>
      <c r="BJ201" s="34"/>
      <c r="BK201" s="34"/>
      <c r="BL201" s="34"/>
      <c r="BM201" s="34"/>
      <c r="BN201" s="34"/>
      <c r="BO201" s="34"/>
      <c r="BP201" s="34"/>
      <c r="BQ201" s="34"/>
      <c r="BR201" s="34"/>
      <c r="BS201" s="34"/>
      <c r="BT201" s="34"/>
    </row>
    <row r="202" spans="3:72">
      <c r="C202" s="34"/>
      <c r="D202" s="86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F202" s="34"/>
      <c r="AG202" s="34"/>
      <c r="AH202" s="34"/>
      <c r="AI202" s="34"/>
      <c r="AJ202" s="34"/>
      <c r="AK202" s="34"/>
      <c r="AL202" s="34"/>
      <c r="AM202" s="34"/>
      <c r="AN202" s="34"/>
      <c r="AO202" s="34"/>
      <c r="AP202" s="34"/>
      <c r="AQ202" s="34"/>
      <c r="AR202" s="34"/>
      <c r="AS202" s="34"/>
      <c r="AT202" s="34"/>
      <c r="AU202" s="34"/>
      <c r="AV202" s="34"/>
      <c r="AW202" s="34"/>
      <c r="AX202" s="34"/>
      <c r="AY202" s="34"/>
      <c r="AZ202" s="34"/>
      <c r="BA202" s="34"/>
      <c r="BB202" s="34"/>
      <c r="BC202" s="34"/>
      <c r="BD202" s="34"/>
      <c r="BE202" s="34"/>
      <c r="BF202" s="34"/>
      <c r="BG202" s="34"/>
      <c r="BH202" s="34"/>
      <c r="BI202" s="34"/>
      <c r="BJ202" s="34"/>
      <c r="BK202" s="34"/>
      <c r="BL202" s="34"/>
      <c r="BM202" s="34"/>
      <c r="BN202" s="34"/>
      <c r="BO202" s="34"/>
      <c r="BP202" s="34"/>
      <c r="BQ202" s="34"/>
      <c r="BR202" s="34"/>
      <c r="BS202" s="34"/>
      <c r="BT202" s="34"/>
    </row>
    <row r="203" spans="3:72">
      <c r="C203" s="34"/>
      <c r="D203" s="86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F203" s="34"/>
      <c r="AG203" s="34"/>
      <c r="AH203" s="34"/>
      <c r="AI203" s="34"/>
      <c r="AJ203" s="34"/>
      <c r="AK203" s="34"/>
      <c r="AL203" s="34"/>
      <c r="AM203" s="34"/>
      <c r="AN203" s="34"/>
      <c r="AO203" s="34"/>
      <c r="AP203" s="34"/>
      <c r="AQ203" s="34"/>
      <c r="AR203" s="34"/>
      <c r="AS203" s="34"/>
      <c r="AT203" s="34"/>
      <c r="AU203" s="34"/>
      <c r="AV203" s="34"/>
      <c r="AW203" s="34"/>
      <c r="AX203" s="34"/>
      <c r="AY203" s="34"/>
      <c r="AZ203" s="34"/>
      <c r="BA203" s="34"/>
      <c r="BB203" s="34"/>
      <c r="BC203" s="34"/>
      <c r="BD203" s="34"/>
      <c r="BE203" s="34"/>
      <c r="BF203" s="34"/>
      <c r="BG203" s="34"/>
      <c r="BH203" s="34"/>
      <c r="BI203" s="34"/>
      <c r="BJ203" s="34"/>
      <c r="BK203" s="34"/>
      <c r="BL203" s="34"/>
      <c r="BM203" s="34"/>
      <c r="BN203" s="34"/>
      <c r="BO203" s="34"/>
      <c r="BP203" s="34"/>
      <c r="BQ203" s="34"/>
      <c r="BR203" s="34"/>
      <c r="BS203" s="34"/>
      <c r="BT203" s="34"/>
    </row>
    <row r="204" spans="3:72">
      <c r="C204" s="34"/>
      <c r="D204" s="86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F204" s="34"/>
      <c r="AG204" s="34"/>
      <c r="AH204" s="34"/>
      <c r="AI204" s="34"/>
      <c r="AJ204" s="34"/>
      <c r="AK204" s="34"/>
      <c r="AL204" s="34"/>
      <c r="AM204" s="34"/>
      <c r="AN204" s="34"/>
      <c r="AO204" s="34"/>
      <c r="AP204" s="34"/>
      <c r="AQ204" s="34"/>
      <c r="AR204" s="34"/>
      <c r="AS204" s="34"/>
      <c r="AT204" s="34"/>
      <c r="AU204" s="34"/>
      <c r="AV204" s="34"/>
      <c r="AW204" s="34"/>
      <c r="AX204" s="34"/>
      <c r="AY204" s="34"/>
      <c r="AZ204" s="34"/>
      <c r="BA204" s="34"/>
      <c r="BB204" s="34"/>
      <c r="BC204" s="34"/>
      <c r="BD204" s="34"/>
      <c r="BE204" s="34"/>
      <c r="BF204" s="34"/>
      <c r="BG204" s="34"/>
      <c r="BH204" s="34"/>
      <c r="BI204" s="34"/>
      <c r="BJ204" s="34"/>
      <c r="BK204" s="34"/>
      <c r="BL204" s="34"/>
      <c r="BM204" s="34"/>
      <c r="BN204" s="34"/>
      <c r="BO204" s="34"/>
      <c r="BP204" s="34"/>
      <c r="BQ204" s="34"/>
      <c r="BR204" s="34"/>
      <c r="BS204" s="34"/>
      <c r="BT204" s="34"/>
    </row>
    <row r="205" spans="3:72">
      <c r="C205" s="34"/>
      <c r="D205" s="86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F205" s="34"/>
      <c r="AG205" s="34"/>
      <c r="AH205" s="34"/>
      <c r="AI205" s="34"/>
      <c r="AJ205" s="34"/>
      <c r="AK205" s="34"/>
      <c r="AL205" s="34"/>
      <c r="AM205" s="34"/>
      <c r="AN205" s="34"/>
      <c r="AO205" s="34"/>
      <c r="AP205" s="34"/>
      <c r="AQ205" s="34"/>
      <c r="AR205" s="34"/>
      <c r="AS205" s="34"/>
      <c r="AT205" s="34"/>
      <c r="AU205" s="34"/>
      <c r="AV205" s="34"/>
      <c r="AW205" s="34"/>
      <c r="AX205" s="34"/>
      <c r="AY205" s="34"/>
      <c r="AZ205" s="34"/>
      <c r="BA205" s="34"/>
      <c r="BB205" s="34"/>
      <c r="BC205" s="34"/>
      <c r="BD205" s="34"/>
      <c r="BE205" s="34"/>
      <c r="BF205" s="34"/>
      <c r="BG205" s="34"/>
      <c r="BH205" s="34"/>
      <c r="BI205" s="34"/>
      <c r="BJ205" s="34"/>
      <c r="BK205" s="34"/>
      <c r="BL205" s="34"/>
      <c r="BM205" s="34"/>
      <c r="BN205" s="34"/>
      <c r="BO205" s="34"/>
      <c r="BP205" s="34"/>
      <c r="BQ205" s="34"/>
      <c r="BR205" s="34"/>
      <c r="BS205" s="34"/>
      <c r="BT205" s="34"/>
    </row>
    <row r="206" spans="3:72">
      <c r="C206" s="34"/>
      <c r="D206" s="86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F206" s="34"/>
      <c r="AG206" s="34"/>
      <c r="AH206" s="34"/>
      <c r="AI206" s="34"/>
      <c r="AJ206" s="34"/>
      <c r="AK206" s="34"/>
      <c r="AL206" s="34"/>
      <c r="AM206" s="34"/>
      <c r="AN206" s="34"/>
      <c r="AO206" s="34"/>
      <c r="AP206" s="34"/>
      <c r="AQ206" s="34"/>
      <c r="AR206" s="34"/>
      <c r="AS206" s="34"/>
      <c r="AT206" s="34"/>
      <c r="AU206" s="34"/>
      <c r="AV206" s="34"/>
      <c r="AW206" s="34"/>
      <c r="AX206" s="34"/>
      <c r="AY206" s="34"/>
      <c r="AZ206" s="34"/>
      <c r="BA206" s="34"/>
      <c r="BB206" s="34"/>
      <c r="BC206" s="34"/>
      <c r="BD206" s="34"/>
      <c r="BE206" s="34"/>
      <c r="BF206" s="34"/>
      <c r="BG206" s="34"/>
      <c r="BH206" s="34"/>
      <c r="BI206" s="34"/>
      <c r="BJ206" s="34"/>
      <c r="BK206" s="34"/>
      <c r="BL206" s="34"/>
      <c r="BM206" s="34"/>
      <c r="BN206" s="34"/>
      <c r="BO206" s="34"/>
      <c r="BP206" s="34"/>
      <c r="BQ206" s="34"/>
      <c r="BR206" s="34"/>
      <c r="BS206" s="34"/>
      <c r="BT206" s="34"/>
    </row>
    <row r="207" spans="3:72">
      <c r="C207" s="34"/>
      <c r="D207" s="86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F207" s="34"/>
      <c r="AG207" s="34"/>
      <c r="AH207" s="34"/>
      <c r="AI207" s="34"/>
      <c r="AJ207" s="34"/>
      <c r="AK207" s="34"/>
      <c r="AL207" s="34"/>
      <c r="AM207" s="34"/>
      <c r="AN207" s="34"/>
      <c r="AO207" s="34"/>
      <c r="AP207" s="34"/>
      <c r="AQ207" s="34"/>
      <c r="AR207" s="34"/>
      <c r="AS207" s="34"/>
      <c r="AT207" s="34"/>
      <c r="AU207" s="34"/>
      <c r="AV207" s="34"/>
      <c r="AW207" s="34"/>
      <c r="AX207" s="34"/>
      <c r="AY207" s="34"/>
      <c r="AZ207" s="34"/>
      <c r="BA207" s="34"/>
      <c r="BB207" s="34"/>
      <c r="BC207" s="34"/>
      <c r="BD207" s="34"/>
      <c r="BE207" s="34"/>
      <c r="BF207" s="34"/>
      <c r="BG207" s="34"/>
      <c r="BH207" s="34"/>
      <c r="BI207" s="34"/>
      <c r="BJ207" s="34"/>
      <c r="BK207" s="34"/>
      <c r="BL207" s="34"/>
      <c r="BM207" s="34"/>
      <c r="BN207" s="34"/>
      <c r="BO207" s="34"/>
      <c r="BP207" s="34"/>
      <c r="BQ207" s="34"/>
      <c r="BR207" s="34"/>
      <c r="BS207" s="34"/>
      <c r="BT207" s="34"/>
    </row>
    <row r="208" spans="3:72">
      <c r="C208" s="34"/>
      <c r="D208" s="86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F208" s="34"/>
      <c r="AG208" s="34"/>
      <c r="AH208" s="34"/>
      <c r="AI208" s="34"/>
      <c r="AJ208" s="34"/>
      <c r="AK208" s="34"/>
      <c r="AL208" s="34"/>
      <c r="AM208" s="34"/>
      <c r="AN208" s="34"/>
      <c r="AO208" s="34"/>
      <c r="AP208" s="34"/>
      <c r="AQ208" s="34"/>
      <c r="AR208" s="34"/>
      <c r="AS208" s="34"/>
      <c r="AT208" s="34"/>
      <c r="AU208" s="34"/>
      <c r="AV208" s="34"/>
      <c r="AW208" s="34"/>
      <c r="AX208" s="34"/>
      <c r="AY208" s="34"/>
      <c r="AZ208" s="34"/>
      <c r="BA208" s="34"/>
      <c r="BB208" s="34"/>
      <c r="BC208" s="34"/>
      <c r="BD208" s="34"/>
      <c r="BE208" s="34"/>
      <c r="BF208" s="34"/>
      <c r="BG208" s="34"/>
      <c r="BH208" s="34"/>
      <c r="BI208" s="34"/>
      <c r="BJ208" s="34"/>
      <c r="BK208" s="34"/>
      <c r="BL208" s="34"/>
      <c r="BM208" s="34"/>
      <c r="BN208" s="34"/>
      <c r="BO208" s="34"/>
      <c r="BP208" s="34"/>
      <c r="BQ208" s="34"/>
      <c r="BR208" s="34"/>
      <c r="BS208" s="34"/>
      <c r="BT208" s="34"/>
    </row>
    <row r="209" spans="3:72">
      <c r="C209" s="34"/>
      <c r="D209" s="86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F209" s="34"/>
      <c r="AG209" s="34"/>
      <c r="AH209" s="34"/>
      <c r="AI209" s="34"/>
      <c r="AJ209" s="34"/>
      <c r="AK209" s="34"/>
      <c r="AL209" s="34"/>
      <c r="AM209" s="34"/>
      <c r="AN209" s="34"/>
      <c r="AO209" s="34"/>
      <c r="AP209" s="34"/>
      <c r="AQ209" s="34"/>
      <c r="AR209" s="34"/>
      <c r="AS209" s="34"/>
      <c r="AT209" s="34"/>
      <c r="AU209" s="34"/>
      <c r="AV209" s="34"/>
      <c r="AW209" s="34"/>
      <c r="AX209" s="34"/>
      <c r="AY209" s="34"/>
      <c r="AZ209" s="34"/>
      <c r="BA209" s="34"/>
      <c r="BB209" s="34"/>
      <c r="BC209" s="34"/>
      <c r="BD209" s="34"/>
      <c r="BE209" s="34"/>
      <c r="BF209" s="34"/>
      <c r="BG209" s="34"/>
      <c r="BH209" s="34"/>
      <c r="BI209" s="34"/>
      <c r="BJ209" s="34"/>
      <c r="BK209" s="34"/>
      <c r="BL209" s="34"/>
      <c r="BM209" s="34"/>
      <c r="BN209" s="34"/>
      <c r="BO209" s="34"/>
      <c r="BP209" s="34"/>
      <c r="BQ209" s="34"/>
      <c r="BR209" s="34"/>
      <c r="BS209" s="34"/>
      <c r="BT209" s="34"/>
    </row>
    <row r="210" spans="3:72">
      <c r="C210" s="34"/>
      <c r="D210" s="86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F210" s="34"/>
      <c r="AG210" s="34"/>
      <c r="AH210" s="34"/>
      <c r="AI210" s="34"/>
      <c r="AJ210" s="34"/>
      <c r="AK210" s="34"/>
      <c r="AL210" s="34"/>
      <c r="AM210" s="34"/>
      <c r="AN210" s="34"/>
      <c r="AO210" s="34"/>
      <c r="AP210" s="34"/>
      <c r="AQ210" s="34"/>
      <c r="AR210" s="34"/>
      <c r="AS210" s="34"/>
      <c r="AT210" s="34"/>
      <c r="AU210" s="34"/>
      <c r="AV210" s="34"/>
      <c r="AW210" s="34"/>
      <c r="AX210" s="34"/>
      <c r="AY210" s="34"/>
      <c r="AZ210" s="34"/>
      <c r="BA210" s="34"/>
      <c r="BB210" s="34"/>
      <c r="BC210" s="34"/>
      <c r="BD210" s="34"/>
      <c r="BE210" s="34"/>
      <c r="BF210" s="34"/>
      <c r="BG210" s="34"/>
      <c r="BH210" s="34"/>
      <c r="BI210" s="34"/>
      <c r="BJ210" s="34"/>
      <c r="BK210" s="34"/>
      <c r="BL210" s="34"/>
      <c r="BM210" s="34"/>
      <c r="BN210" s="34"/>
      <c r="BO210" s="34"/>
      <c r="BP210" s="34"/>
      <c r="BQ210" s="34"/>
      <c r="BR210" s="34"/>
      <c r="BS210" s="34"/>
      <c r="BT210" s="34"/>
    </row>
    <row r="211" spans="3:72">
      <c r="C211" s="34"/>
      <c r="D211" s="86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F211" s="34"/>
      <c r="AG211" s="34"/>
      <c r="AH211" s="34"/>
      <c r="AI211" s="34"/>
      <c r="AJ211" s="34"/>
      <c r="AK211" s="34"/>
      <c r="AL211" s="34"/>
      <c r="AM211" s="34"/>
      <c r="AN211" s="34"/>
      <c r="AO211" s="34"/>
      <c r="AP211" s="34"/>
      <c r="AQ211" s="34"/>
      <c r="AR211" s="34"/>
      <c r="AS211" s="34"/>
      <c r="AT211" s="34"/>
      <c r="AU211" s="34"/>
      <c r="AV211" s="34"/>
      <c r="AW211" s="34"/>
      <c r="AX211" s="34"/>
      <c r="AY211" s="34"/>
      <c r="AZ211" s="34"/>
      <c r="BA211" s="34"/>
      <c r="BB211" s="34"/>
      <c r="BC211" s="34"/>
      <c r="BD211" s="34"/>
      <c r="BE211" s="34"/>
      <c r="BF211" s="34"/>
      <c r="BG211" s="34"/>
      <c r="BH211" s="34"/>
      <c r="BI211" s="34"/>
      <c r="BJ211" s="34"/>
      <c r="BK211" s="34"/>
      <c r="BL211" s="34"/>
      <c r="BM211" s="34"/>
      <c r="BN211" s="34"/>
      <c r="BO211" s="34"/>
      <c r="BP211" s="34"/>
      <c r="BQ211" s="34"/>
      <c r="BR211" s="34"/>
      <c r="BS211" s="34"/>
      <c r="BT211" s="34"/>
    </row>
    <row r="212" spans="3:72">
      <c r="C212" s="34"/>
      <c r="D212" s="86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F212" s="34"/>
      <c r="AG212" s="34"/>
      <c r="AH212" s="34"/>
      <c r="AI212" s="34"/>
      <c r="AJ212" s="34"/>
      <c r="AK212" s="34"/>
      <c r="AL212" s="34"/>
      <c r="AM212" s="34"/>
      <c r="AN212" s="34"/>
      <c r="AO212" s="34"/>
      <c r="AP212" s="34"/>
      <c r="AQ212" s="34"/>
      <c r="AR212" s="34"/>
      <c r="AS212" s="34"/>
      <c r="AT212" s="34"/>
      <c r="AU212" s="34"/>
      <c r="AV212" s="34"/>
      <c r="AW212" s="34"/>
      <c r="AX212" s="34"/>
      <c r="AY212" s="34"/>
      <c r="AZ212" s="34"/>
      <c r="BA212" s="34"/>
      <c r="BB212" s="34"/>
      <c r="BC212" s="34"/>
      <c r="BD212" s="34"/>
      <c r="BE212" s="34"/>
      <c r="BF212" s="34"/>
      <c r="BG212" s="34"/>
      <c r="BH212" s="34"/>
      <c r="BI212" s="34"/>
      <c r="BJ212" s="34"/>
      <c r="BK212" s="34"/>
      <c r="BL212" s="34"/>
      <c r="BM212" s="34"/>
      <c r="BN212" s="34"/>
      <c r="BO212" s="34"/>
      <c r="BP212" s="34"/>
      <c r="BQ212" s="34"/>
      <c r="BR212" s="34"/>
      <c r="BS212" s="34"/>
      <c r="BT212" s="34"/>
    </row>
    <row r="213" spans="3:72">
      <c r="C213" s="34"/>
      <c r="D213" s="86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F213" s="34"/>
      <c r="AG213" s="34"/>
      <c r="AH213" s="34"/>
      <c r="AI213" s="34"/>
      <c r="AJ213" s="34"/>
      <c r="AK213" s="34"/>
      <c r="AL213" s="34"/>
      <c r="AM213" s="34"/>
      <c r="AN213" s="34"/>
      <c r="AO213" s="34"/>
      <c r="AP213" s="34"/>
      <c r="AQ213" s="34"/>
      <c r="AR213" s="34"/>
      <c r="AS213" s="34"/>
      <c r="AT213" s="34"/>
      <c r="AU213" s="34"/>
      <c r="AV213" s="34"/>
      <c r="AW213" s="34"/>
      <c r="AX213" s="34"/>
      <c r="AY213" s="34"/>
      <c r="AZ213" s="34"/>
      <c r="BA213" s="34"/>
      <c r="BB213" s="34"/>
      <c r="BC213" s="34"/>
      <c r="BD213" s="34"/>
      <c r="BE213" s="34"/>
      <c r="BF213" s="34"/>
      <c r="BG213" s="34"/>
      <c r="BH213" s="34"/>
      <c r="BI213" s="34"/>
      <c r="BJ213" s="34"/>
      <c r="BK213" s="34"/>
      <c r="BL213" s="34"/>
      <c r="BM213" s="34"/>
      <c r="BN213" s="34"/>
      <c r="BO213" s="34"/>
      <c r="BP213" s="34"/>
      <c r="BQ213" s="34"/>
      <c r="BR213" s="34"/>
      <c r="BS213" s="34"/>
      <c r="BT213" s="34"/>
    </row>
    <row r="214" spans="3:72">
      <c r="C214" s="34"/>
      <c r="D214" s="86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F214" s="34"/>
      <c r="AG214" s="34"/>
      <c r="AH214" s="34"/>
      <c r="AI214" s="34"/>
      <c r="AJ214" s="34"/>
      <c r="AK214" s="34"/>
      <c r="AL214" s="34"/>
      <c r="AM214" s="34"/>
      <c r="AN214" s="34"/>
      <c r="AO214" s="34"/>
      <c r="AP214" s="34"/>
      <c r="AQ214" s="34"/>
      <c r="AR214" s="34"/>
      <c r="AS214" s="34"/>
      <c r="AT214" s="34"/>
      <c r="AU214" s="34"/>
      <c r="AV214" s="34"/>
      <c r="AW214" s="34"/>
      <c r="AX214" s="34"/>
      <c r="AY214" s="34"/>
      <c r="AZ214" s="34"/>
      <c r="BA214" s="34"/>
      <c r="BB214" s="34"/>
      <c r="BC214" s="34"/>
      <c r="BD214" s="34"/>
      <c r="BE214" s="34"/>
      <c r="BF214" s="34"/>
      <c r="BG214" s="34"/>
      <c r="BH214" s="34"/>
      <c r="BI214" s="34"/>
      <c r="BJ214" s="34"/>
      <c r="BK214" s="34"/>
      <c r="BL214" s="34"/>
      <c r="BM214" s="34"/>
      <c r="BN214" s="34"/>
      <c r="BO214" s="34"/>
      <c r="BP214" s="34"/>
      <c r="BQ214" s="34"/>
      <c r="BR214" s="34"/>
      <c r="BS214" s="34"/>
      <c r="BT214" s="34"/>
    </row>
    <row r="215" spans="3:72">
      <c r="C215" s="34"/>
      <c r="D215" s="86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F215" s="34"/>
      <c r="AG215" s="34"/>
      <c r="AH215" s="34"/>
      <c r="AI215" s="34"/>
      <c r="AJ215" s="34"/>
      <c r="AK215" s="34"/>
      <c r="AL215" s="34"/>
      <c r="AM215" s="34"/>
      <c r="AN215" s="34"/>
      <c r="AO215" s="34"/>
      <c r="AP215" s="34"/>
      <c r="AQ215" s="34"/>
      <c r="AR215" s="34"/>
      <c r="AS215" s="34"/>
      <c r="AT215" s="34"/>
      <c r="AU215" s="34"/>
      <c r="AV215" s="34"/>
      <c r="AW215" s="34"/>
      <c r="AX215" s="34"/>
      <c r="AY215" s="34"/>
      <c r="AZ215" s="34"/>
      <c r="BA215" s="34"/>
      <c r="BB215" s="34"/>
      <c r="BC215" s="34"/>
      <c r="BD215" s="34"/>
      <c r="BE215" s="34"/>
      <c r="BF215" s="34"/>
      <c r="BG215" s="34"/>
      <c r="BH215" s="34"/>
      <c r="BI215" s="34"/>
      <c r="BJ215" s="34"/>
      <c r="BK215" s="34"/>
      <c r="BL215" s="34"/>
      <c r="BM215" s="34"/>
      <c r="BN215" s="34"/>
      <c r="BO215" s="34"/>
      <c r="BP215" s="34"/>
      <c r="BQ215" s="34"/>
      <c r="BR215" s="34"/>
      <c r="BS215" s="34"/>
      <c r="BT215" s="34"/>
    </row>
    <row r="216" spans="3:72">
      <c r="C216" s="34"/>
      <c r="D216" s="86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F216" s="34"/>
      <c r="AG216" s="34"/>
      <c r="AH216" s="34"/>
      <c r="AI216" s="34"/>
      <c r="AJ216" s="34"/>
      <c r="AK216" s="34"/>
      <c r="AL216" s="34"/>
      <c r="AM216" s="34"/>
      <c r="AN216" s="34"/>
      <c r="AO216" s="34"/>
      <c r="AP216" s="34"/>
      <c r="AQ216" s="34"/>
      <c r="AR216" s="34"/>
      <c r="AS216" s="34"/>
      <c r="AT216" s="34"/>
      <c r="AU216" s="34"/>
      <c r="AV216" s="34"/>
      <c r="AW216" s="34"/>
      <c r="AX216" s="34"/>
      <c r="AY216" s="34"/>
      <c r="AZ216" s="34"/>
      <c r="BA216" s="34"/>
      <c r="BB216" s="34"/>
      <c r="BC216" s="34"/>
      <c r="BD216" s="34"/>
      <c r="BE216" s="34"/>
      <c r="BF216" s="34"/>
      <c r="BG216" s="34"/>
      <c r="BH216" s="34"/>
      <c r="BI216" s="34"/>
      <c r="BJ216" s="34"/>
      <c r="BK216" s="34"/>
      <c r="BL216" s="34"/>
      <c r="BM216" s="34"/>
      <c r="BN216" s="34"/>
      <c r="BO216" s="34"/>
      <c r="BP216" s="34"/>
      <c r="BQ216" s="34"/>
      <c r="BR216" s="34"/>
      <c r="BS216" s="34"/>
      <c r="BT216" s="34"/>
    </row>
    <row r="217" spans="3:72">
      <c r="C217" s="34"/>
      <c r="D217" s="86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F217" s="34"/>
      <c r="AG217" s="34"/>
      <c r="AH217" s="34"/>
      <c r="AI217" s="34"/>
      <c r="AJ217" s="34"/>
      <c r="AK217" s="34"/>
      <c r="AL217" s="34"/>
      <c r="AM217" s="34"/>
      <c r="AN217" s="34"/>
      <c r="AO217" s="34"/>
      <c r="AP217" s="34"/>
      <c r="AQ217" s="34"/>
      <c r="AR217" s="34"/>
      <c r="AS217" s="34"/>
      <c r="AT217" s="34"/>
      <c r="AU217" s="34"/>
      <c r="AV217" s="34"/>
      <c r="AW217" s="34"/>
      <c r="AX217" s="34"/>
      <c r="AY217" s="34"/>
      <c r="AZ217" s="34"/>
      <c r="BA217" s="34"/>
      <c r="BB217" s="34"/>
      <c r="BC217" s="34"/>
      <c r="BD217" s="34"/>
      <c r="BE217" s="34"/>
      <c r="BF217" s="34"/>
      <c r="BG217" s="34"/>
      <c r="BH217" s="34"/>
      <c r="BI217" s="34"/>
      <c r="BJ217" s="34"/>
      <c r="BK217" s="34"/>
      <c r="BL217" s="34"/>
      <c r="BM217" s="34"/>
      <c r="BN217" s="34"/>
      <c r="BO217" s="34"/>
      <c r="BP217" s="34"/>
      <c r="BQ217" s="34"/>
      <c r="BR217" s="34"/>
      <c r="BS217" s="34"/>
      <c r="BT217" s="34"/>
    </row>
    <row r="218" spans="3:72">
      <c r="C218" s="34"/>
      <c r="D218" s="86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F218" s="34"/>
      <c r="AG218" s="34"/>
      <c r="AH218" s="34"/>
      <c r="AI218" s="34"/>
      <c r="AJ218" s="34"/>
      <c r="AK218" s="34"/>
      <c r="AL218" s="34"/>
      <c r="AM218" s="34"/>
      <c r="AN218" s="34"/>
      <c r="AO218" s="34"/>
      <c r="AP218" s="34"/>
      <c r="AQ218" s="34"/>
      <c r="AR218" s="34"/>
      <c r="AS218" s="34"/>
      <c r="AT218" s="34"/>
      <c r="AU218" s="34"/>
      <c r="AV218" s="34"/>
      <c r="AW218" s="34"/>
      <c r="AX218" s="34"/>
      <c r="AY218" s="34"/>
      <c r="AZ218" s="34"/>
      <c r="BA218" s="34"/>
      <c r="BB218" s="34"/>
      <c r="BC218" s="34"/>
      <c r="BD218" s="34"/>
      <c r="BE218" s="34"/>
      <c r="BF218" s="34"/>
      <c r="BG218" s="34"/>
      <c r="BH218" s="34"/>
      <c r="BI218" s="34"/>
      <c r="BJ218" s="34"/>
      <c r="BK218" s="34"/>
      <c r="BL218" s="34"/>
      <c r="BM218" s="34"/>
      <c r="BN218" s="34"/>
      <c r="BO218" s="34"/>
      <c r="BP218" s="34"/>
      <c r="BQ218" s="34"/>
      <c r="BR218" s="34"/>
      <c r="BS218" s="34"/>
      <c r="BT218" s="34"/>
    </row>
    <row r="219" spans="3:72">
      <c r="C219" s="34"/>
      <c r="D219" s="86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F219" s="34"/>
      <c r="AG219" s="34"/>
      <c r="AH219" s="34"/>
      <c r="AI219" s="34"/>
      <c r="AJ219" s="34"/>
      <c r="AK219" s="34"/>
      <c r="AL219" s="34"/>
      <c r="AM219" s="34"/>
      <c r="AN219" s="34"/>
      <c r="AO219" s="34"/>
      <c r="AP219" s="34"/>
      <c r="AQ219" s="34"/>
      <c r="AR219" s="34"/>
      <c r="AS219" s="34"/>
      <c r="AT219" s="34"/>
      <c r="AU219" s="34"/>
      <c r="AV219" s="34"/>
      <c r="AW219" s="34"/>
      <c r="AX219" s="34"/>
      <c r="AY219" s="34"/>
      <c r="AZ219" s="34"/>
      <c r="BA219" s="34"/>
      <c r="BB219" s="34"/>
      <c r="BC219" s="34"/>
      <c r="BD219" s="34"/>
      <c r="BE219" s="34"/>
      <c r="BF219" s="34"/>
      <c r="BG219" s="34"/>
      <c r="BH219" s="34"/>
      <c r="BI219" s="34"/>
      <c r="BJ219" s="34"/>
      <c r="BK219" s="34"/>
      <c r="BL219" s="34"/>
      <c r="BM219" s="34"/>
      <c r="BN219" s="34"/>
      <c r="BO219" s="34"/>
      <c r="BP219" s="34"/>
      <c r="BQ219" s="34"/>
      <c r="BR219" s="34"/>
      <c r="BS219" s="34"/>
      <c r="BT219" s="34"/>
    </row>
    <row r="220" spans="3:72">
      <c r="C220" s="34"/>
      <c r="D220" s="86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F220" s="34"/>
      <c r="AG220" s="34"/>
      <c r="AH220" s="34"/>
      <c r="AI220" s="34"/>
      <c r="AJ220" s="34"/>
      <c r="AK220" s="34"/>
      <c r="AL220" s="34"/>
      <c r="AM220" s="34"/>
      <c r="AN220" s="34"/>
      <c r="AO220" s="34"/>
      <c r="AP220" s="34"/>
      <c r="AQ220" s="34"/>
      <c r="AR220" s="34"/>
      <c r="AS220" s="34"/>
      <c r="AT220" s="34"/>
      <c r="AU220" s="34"/>
      <c r="AV220" s="34"/>
      <c r="AW220" s="34"/>
      <c r="AX220" s="34"/>
      <c r="AY220" s="34"/>
      <c r="AZ220" s="34"/>
      <c r="BA220" s="34"/>
      <c r="BB220" s="34"/>
      <c r="BC220" s="34"/>
      <c r="BD220" s="34"/>
      <c r="BE220" s="34"/>
      <c r="BF220" s="34"/>
      <c r="BG220" s="34"/>
      <c r="BH220" s="34"/>
      <c r="BI220" s="34"/>
      <c r="BJ220" s="34"/>
      <c r="BK220" s="34"/>
      <c r="BL220" s="34"/>
      <c r="BM220" s="34"/>
      <c r="BN220" s="34"/>
      <c r="BO220" s="34"/>
      <c r="BP220" s="34"/>
      <c r="BQ220" s="34"/>
      <c r="BR220" s="34"/>
      <c r="BS220" s="34"/>
      <c r="BT220" s="34"/>
    </row>
    <row r="221" spans="3:72">
      <c r="C221" s="34"/>
      <c r="D221" s="86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F221" s="34"/>
      <c r="AG221" s="34"/>
      <c r="AH221" s="34"/>
      <c r="AI221" s="34"/>
      <c r="AJ221" s="34"/>
      <c r="AK221" s="34"/>
      <c r="AL221" s="34"/>
      <c r="AM221" s="34"/>
      <c r="AN221" s="34"/>
      <c r="AO221" s="34"/>
      <c r="AP221" s="34"/>
      <c r="AQ221" s="34"/>
      <c r="AR221" s="34"/>
      <c r="AS221" s="34"/>
      <c r="AT221" s="34"/>
      <c r="AU221" s="34"/>
      <c r="AV221" s="34"/>
      <c r="AW221" s="34"/>
      <c r="AX221" s="34"/>
      <c r="AY221" s="34"/>
      <c r="AZ221" s="34"/>
      <c r="BA221" s="34"/>
      <c r="BB221" s="34"/>
      <c r="BC221" s="34"/>
      <c r="BD221" s="34"/>
      <c r="BE221" s="34"/>
      <c r="BF221" s="34"/>
      <c r="BG221" s="34"/>
      <c r="BH221" s="34"/>
      <c r="BI221" s="34"/>
      <c r="BJ221" s="34"/>
      <c r="BK221" s="34"/>
      <c r="BL221" s="34"/>
      <c r="BM221" s="34"/>
      <c r="BN221" s="34"/>
      <c r="BO221" s="34"/>
      <c r="BP221" s="34"/>
      <c r="BQ221" s="34"/>
      <c r="BR221" s="34"/>
      <c r="BS221" s="34"/>
      <c r="BT221" s="34"/>
    </row>
    <row r="222" spans="3:72">
      <c r="C222" s="34"/>
      <c r="D222" s="86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F222" s="34"/>
      <c r="AG222" s="34"/>
      <c r="AH222" s="34"/>
      <c r="AI222" s="34"/>
      <c r="AJ222" s="34"/>
      <c r="AK222" s="34"/>
      <c r="AL222" s="34"/>
      <c r="AM222" s="34"/>
      <c r="AN222" s="34"/>
      <c r="AO222" s="34"/>
      <c r="AP222" s="34"/>
      <c r="AQ222" s="34"/>
      <c r="AR222" s="34"/>
      <c r="AS222" s="34"/>
      <c r="AT222" s="34"/>
      <c r="AU222" s="34"/>
      <c r="AV222" s="34"/>
      <c r="AW222" s="34"/>
      <c r="AX222" s="34"/>
      <c r="AY222" s="34"/>
      <c r="AZ222" s="34"/>
      <c r="BA222" s="34"/>
      <c r="BB222" s="34"/>
      <c r="BC222" s="34"/>
      <c r="BD222" s="34"/>
      <c r="BE222" s="34"/>
      <c r="BF222" s="34"/>
      <c r="BG222" s="34"/>
      <c r="BH222" s="34"/>
      <c r="BI222" s="34"/>
      <c r="BJ222" s="34"/>
      <c r="BK222" s="34"/>
      <c r="BL222" s="34"/>
      <c r="BM222" s="34"/>
      <c r="BN222" s="34"/>
      <c r="BO222" s="34"/>
      <c r="BP222" s="34"/>
      <c r="BQ222" s="34"/>
      <c r="BR222" s="34"/>
      <c r="BS222" s="34"/>
      <c r="BT222" s="34"/>
    </row>
    <row r="223" spans="3:72">
      <c r="C223" s="34"/>
      <c r="D223" s="86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F223" s="34"/>
      <c r="AG223" s="34"/>
      <c r="AH223" s="34"/>
      <c r="AI223" s="34"/>
      <c r="AJ223" s="34"/>
      <c r="AK223" s="34"/>
      <c r="AL223" s="34"/>
      <c r="AM223" s="34"/>
      <c r="AN223" s="34"/>
      <c r="AO223" s="34"/>
      <c r="AP223" s="34"/>
      <c r="AQ223" s="34"/>
      <c r="AR223" s="34"/>
      <c r="AS223" s="34"/>
      <c r="AT223" s="34"/>
      <c r="AU223" s="34"/>
      <c r="AV223" s="34"/>
      <c r="AW223" s="34"/>
      <c r="AX223" s="34"/>
      <c r="AY223" s="34"/>
      <c r="AZ223" s="34"/>
      <c r="BA223" s="34"/>
      <c r="BB223" s="34"/>
      <c r="BC223" s="34"/>
      <c r="BD223" s="34"/>
      <c r="BE223" s="34"/>
      <c r="BF223" s="34"/>
      <c r="BG223" s="34"/>
      <c r="BH223" s="34"/>
      <c r="BI223" s="34"/>
      <c r="BJ223" s="34"/>
      <c r="BK223" s="34"/>
      <c r="BL223" s="34"/>
      <c r="BM223" s="34"/>
      <c r="BN223" s="34"/>
      <c r="BO223" s="34"/>
      <c r="BP223" s="34"/>
      <c r="BQ223" s="34"/>
      <c r="BR223" s="34"/>
      <c r="BS223" s="34"/>
      <c r="BT223" s="34"/>
    </row>
    <row r="224" spans="3:72">
      <c r="C224" s="34"/>
      <c r="D224" s="86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F224" s="34"/>
      <c r="AG224" s="34"/>
      <c r="AH224" s="34"/>
      <c r="AI224" s="34"/>
      <c r="AJ224" s="34"/>
      <c r="AK224" s="34"/>
      <c r="AL224" s="34"/>
      <c r="AM224" s="34"/>
      <c r="AN224" s="34"/>
      <c r="AO224" s="34"/>
      <c r="AP224" s="34"/>
      <c r="AQ224" s="34"/>
      <c r="AR224" s="34"/>
      <c r="AS224" s="34"/>
      <c r="AT224" s="34"/>
      <c r="AU224" s="34"/>
      <c r="AV224" s="34"/>
      <c r="AW224" s="34"/>
      <c r="AX224" s="34"/>
      <c r="AY224" s="34"/>
      <c r="AZ224" s="34"/>
      <c r="BA224" s="34"/>
      <c r="BB224" s="34"/>
      <c r="BC224" s="34"/>
      <c r="BD224" s="34"/>
      <c r="BE224" s="34"/>
      <c r="BF224" s="34"/>
      <c r="BG224" s="34"/>
      <c r="BH224" s="34"/>
      <c r="BI224" s="34"/>
      <c r="BJ224" s="34"/>
      <c r="BK224" s="34"/>
      <c r="BL224" s="34"/>
      <c r="BM224" s="34"/>
      <c r="BN224" s="34"/>
      <c r="BO224" s="34"/>
      <c r="BP224" s="34"/>
      <c r="BQ224" s="34"/>
      <c r="BR224" s="34"/>
      <c r="BS224" s="34"/>
      <c r="BT224" s="34"/>
    </row>
    <row r="225" spans="3:72">
      <c r="C225" s="34"/>
      <c r="D225" s="86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F225" s="34"/>
      <c r="AG225" s="34"/>
      <c r="AH225" s="34"/>
      <c r="AI225" s="34"/>
      <c r="AJ225" s="34"/>
      <c r="AK225" s="34"/>
      <c r="AL225" s="34"/>
      <c r="AM225" s="34"/>
      <c r="AN225" s="34"/>
      <c r="AO225" s="34"/>
      <c r="AP225" s="34"/>
      <c r="AQ225" s="34"/>
      <c r="AR225" s="34"/>
      <c r="AS225" s="34"/>
      <c r="AT225" s="34"/>
      <c r="AU225" s="34"/>
      <c r="AV225" s="34"/>
      <c r="AW225" s="34"/>
      <c r="AX225" s="34"/>
      <c r="AY225" s="34"/>
      <c r="AZ225" s="34"/>
      <c r="BA225" s="34"/>
      <c r="BB225" s="34"/>
      <c r="BC225" s="34"/>
      <c r="BD225" s="34"/>
      <c r="BE225" s="34"/>
      <c r="BF225" s="34"/>
      <c r="BG225" s="34"/>
      <c r="BH225" s="34"/>
      <c r="BI225" s="34"/>
      <c r="BJ225" s="34"/>
      <c r="BK225" s="34"/>
      <c r="BL225" s="34"/>
      <c r="BM225" s="34"/>
      <c r="BN225" s="34"/>
      <c r="BO225" s="34"/>
      <c r="BP225" s="34"/>
      <c r="BQ225" s="34"/>
      <c r="BR225" s="34"/>
      <c r="BS225" s="34"/>
      <c r="BT225" s="34"/>
    </row>
    <row r="226" spans="3:72">
      <c r="C226" s="34"/>
      <c r="D226" s="86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F226" s="34"/>
      <c r="AG226" s="34"/>
      <c r="AH226" s="34"/>
      <c r="AI226" s="34"/>
      <c r="AJ226" s="34"/>
      <c r="AK226" s="34"/>
      <c r="AL226" s="34"/>
      <c r="AM226" s="34"/>
      <c r="AN226" s="34"/>
      <c r="AO226" s="34"/>
      <c r="AP226" s="34"/>
      <c r="AQ226" s="34"/>
      <c r="AR226" s="34"/>
      <c r="AS226" s="34"/>
      <c r="AT226" s="34"/>
      <c r="AU226" s="34"/>
      <c r="AV226" s="34"/>
      <c r="AW226" s="34"/>
      <c r="AX226" s="34"/>
      <c r="AY226" s="34"/>
      <c r="AZ226" s="34"/>
      <c r="BA226" s="34"/>
      <c r="BB226" s="34"/>
      <c r="BC226" s="34"/>
      <c r="BD226" s="34"/>
      <c r="BE226" s="34"/>
      <c r="BF226" s="34"/>
      <c r="BG226" s="34"/>
      <c r="BH226" s="34"/>
      <c r="BI226" s="34"/>
      <c r="BJ226" s="34"/>
      <c r="BK226" s="34"/>
      <c r="BL226" s="34"/>
      <c r="BM226" s="34"/>
      <c r="BN226" s="34"/>
      <c r="BO226" s="34"/>
      <c r="BP226" s="34"/>
      <c r="BQ226" s="34"/>
      <c r="BR226" s="34"/>
      <c r="BS226" s="34"/>
      <c r="BT226" s="34"/>
    </row>
    <row r="227" spans="3:72">
      <c r="C227" s="34"/>
      <c r="D227" s="86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F227" s="34"/>
      <c r="AG227" s="34"/>
      <c r="AH227" s="34"/>
      <c r="AI227" s="34"/>
      <c r="AJ227" s="34"/>
      <c r="AK227" s="34"/>
      <c r="AL227" s="34"/>
      <c r="AM227" s="34"/>
      <c r="AN227" s="34"/>
      <c r="AO227" s="34"/>
      <c r="AP227" s="34"/>
      <c r="AQ227" s="34"/>
      <c r="AR227" s="34"/>
      <c r="AS227" s="34"/>
      <c r="AT227" s="34"/>
      <c r="AU227" s="34"/>
      <c r="AV227" s="34"/>
      <c r="AW227" s="34"/>
      <c r="AX227" s="34"/>
      <c r="AY227" s="34"/>
      <c r="AZ227" s="34"/>
      <c r="BA227" s="34"/>
      <c r="BB227" s="34"/>
      <c r="BC227" s="34"/>
      <c r="BD227" s="34"/>
      <c r="BE227" s="34"/>
      <c r="BF227" s="34"/>
      <c r="BG227" s="34"/>
      <c r="BH227" s="34"/>
      <c r="BI227" s="34"/>
      <c r="BJ227" s="34"/>
      <c r="BK227" s="34"/>
      <c r="BL227" s="34"/>
      <c r="BM227" s="34"/>
      <c r="BN227" s="34"/>
      <c r="BO227" s="34"/>
      <c r="BP227" s="34"/>
      <c r="BQ227" s="34"/>
      <c r="BR227" s="34"/>
      <c r="BS227" s="34"/>
      <c r="BT227" s="34"/>
    </row>
    <row r="228" spans="3:72">
      <c r="C228" s="34"/>
      <c r="D228" s="86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F228" s="34"/>
      <c r="AG228" s="34"/>
      <c r="AH228" s="34"/>
      <c r="AI228" s="34"/>
      <c r="AJ228" s="34"/>
      <c r="AK228" s="34"/>
      <c r="AL228" s="34"/>
      <c r="AM228" s="34"/>
      <c r="AN228" s="34"/>
      <c r="AO228" s="34"/>
      <c r="AP228" s="34"/>
      <c r="AQ228" s="34"/>
      <c r="AR228" s="34"/>
      <c r="AS228" s="34"/>
      <c r="AT228" s="34"/>
      <c r="AU228" s="34"/>
      <c r="AV228" s="34"/>
      <c r="AW228" s="34"/>
      <c r="AX228" s="34"/>
      <c r="AY228" s="34"/>
      <c r="AZ228" s="34"/>
      <c r="BA228" s="34"/>
      <c r="BB228" s="34"/>
      <c r="BC228" s="34"/>
      <c r="BD228" s="34"/>
      <c r="BE228" s="34"/>
      <c r="BF228" s="34"/>
      <c r="BG228" s="34"/>
      <c r="BH228" s="34"/>
      <c r="BI228" s="34"/>
      <c r="BJ228" s="34"/>
      <c r="BK228" s="34"/>
      <c r="BL228" s="34"/>
      <c r="BM228" s="34"/>
      <c r="BN228" s="34"/>
      <c r="BO228" s="34"/>
      <c r="BP228" s="34"/>
      <c r="BQ228" s="34"/>
      <c r="BR228" s="34"/>
      <c r="BS228" s="34"/>
      <c r="BT228" s="34"/>
    </row>
    <row r="229" spans="3:72">
      <c r="C229" s="34"/>
      <c r="D229" s="86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F229" s="34"/>
      <c r="AG229" s="34"/>
      <c r="AH229" s="34"/>
      <c r="AI229" s="34"/>
      <c r="AJ229" s="34"/>
      <c r="AK229" s="34"/>
      <c r="AL229" s="34"/>
      <c r="AM229" s="34"/>
      <c r="AN229" s="34"/>
      <c r="AO229" s="34"/>
      <c r="AP229" s="34"/>
      <c r="AQ229" s="34"/>
      <c r="AR229" s="34"/>
      <c r="AS229" s="34"/>
      <c r="AT229" s="34"/>
      <c r="AU229" s="34"/>
      <c r="AV229" s="34"/>
      <c r="AW229" s="34"/>
      <c r="AX229" s="34"/>
      <c r="AY229" s="34"/>
      <c r="AZ229" s="34"/>
      <c r="BA229" s="34"/>
      <c r="BB229" s="34"/>
      <c r="BC229" s="34"/>
      <c r="BD229" s="34"/>
      <c r="BE229" s="34"/>
      <c r="BF229" s="34"/>
      <c r="BG229" s="34"/>
      <c r="BH229" s="34"/>
      <c r="BI229" s="34"/>
      <c r="BJ229" s="34"/>
      <c r="BK229" s="34"/>
      <c r="BL229" s="34"/>
      <c r="BM229" s="34"/>
      <c r="BN229" s="34"/>
      <c r="BO229" s="34"/>
      <c r="BP229" s="34"/>
      <c r="BQ229" s="34"/>
      <c r="BR229" s="34"/>
      <c r="BS229" s="34"/>
      <c r="BT229" s="34"/>
    </row>
    <row r="230" spans="3:72">
      <c r="C230" s="34"/>
      <c r="D230" s="86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F230" s="34"/>
      <c r="AG230" s="34"/>
      <c r="AH230" s="34"/>
      <c r="AI230" s="34"/>
      <c r="AJ230" s="34"/>
      <c r="AK230" s="34"/>
      <c r="AL230" s="34"/>
      <c r="AM230" s="34"/>
      <c r="AN230" s="34"/>
      <c r="AO230" s="34"/>
      <c r="AP230" s="34"/>
      <c r="AQ230" s="34"/>
      <c r="AR230" s="34"/>
      <c r="AS230" s="34"/>
      <c r="AT230" s="34"/>
      <c r="AU230" s="34"/>
      <c r="AV230" s="34"/>
      <c r="AW230" s="34"/>
      <c r="AX230" s="34"/>
      <c r="AY230" s="34"/>
      <c r="AZ230" s="34"/>
      <c r="BA230" s="34"/>
      <c r="BB230" s="34"/>
      <c r="BC230" s="34"/>
      <c r="BD230" s="34"/>
      <c r="BE230" s="34"/>
      <c r="BF230" s="34"/>
      <c r="BG230" s="34"/>
      <c r="BH230" s="34"/>
      <c r="BI230" s="34"/>
      <c r="BJ230" s="34"/>
      <c r="BK230" s="34"/>
      <c r="BL230" s="34"/>
      <c r="BM230" s="34"/>
      <c r="BN230" s="34"/>
      <c r="BO230" s="34"/>
      <c r="BP230" s="34"/>
      <c r="BQ230" s="34"/>
      <c r="BR230" s="34"/>
      <c r="BS230" s="34"/>
      <c r="BT230" s="34"/>
    </row>
    <row r="231" spans="3:72">
      <c r="C231" s="34"/>
      <c r="D231" s="86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F231" s="34"/>
      <c r="AG231" s="34"/>
      <c r="AH231" s="34"/>
      <c r="AI231" s="34"/>
      <c r="AJ231" s="34"/>
      <c r="AK231" s="34"/>
      <c r="AL231" s="34"/>
      <c r="AM231" s="34"/>
      <c r="AN231" s="34"/>
      <c r="AO231" s="34"/>
      <c r="AP231" s="34"/>
      <c r="AQ231" s="34"/>
      <c r="AR231" s="34"/>
      <c r="AS231" s="34"/>
      <c r="AT231" s="34"/>
      <c r="AU231" s="34"/>
      <c r="AV231" s="34"/>
      <c r="AW231" s="34"/>
      <c r="AX231" s="34"/>
      <c r="AY231" s="34"/>
      <c r="AZ231" s="34"/>
      <c r="BA231" s="34"/>
      <c r="BB231" s="34"/>
      <c r="BC231" s="34"/>
      <c r="BD231" s="34"/>
      <c r="BE231" s="34"/>
      <c r="BF231" s="34"/>
      <c r="BG231" s="34"/>
      <c r="BH231" s="34"/>
      <c r="BI231" s="34"/>
      <c r="BJ231" s="34"/>
      <c r="BK231" s="34"/>
      <c r="BL231" s="34"/>
      <c r="BM231" s="34"/>
      <c r="BN231" s="34"/>
      <c r="BO231" s="34"/>
      <c r="BP231" s="34"/>
      <c r="BQ231" s="34"/>
      <c r="BR231" s="34"/>
      <c r="BS231" s="34"/>
      <c r="BT231" s="34"/>
    </row>
    <row r="232" spans="3:72">
      <c r="C232" s="34"/>
      <c r="D232" s="86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F232" s="34"/>
      <c r="AG232" s="34"/>
      <c r="AH232" s="34"/>
      <c r="AI232" s="34"/>
      <c r="AJ232" s="34"/>
      <c r="AK232" s="34"/>
      <c r="AL232" s="34"/>
      <c r="AM232" s="34"/>
      <c r="AN232" s="34"/>
      <c r="AO232" s="34"/>
      <c r="AP232" s="34"/>
      <c r="AQ232" s="34"/>
      <c r="AR232" s="34"/>
      <c r="AS232" s="34"/>
      <c r="AT232" s="34"/>
      <c r="AU232" s="34"/>
      <c r="AV232" s="34"/>
      <c r="AW232" s="34"/>
      <c r="AX232" s="34"/>
      <c r="AY232" s="34"/>
      <c r="AZ232" s="34"/>
      <c r="BA232" s="34"/>
      <c r="BB232" s="34"/>
      <c r="BC232" s="34"/>
      <c r="BD232" s="34"/>
      <c r="BE232" s="34"/>
      <c r="BF232" s="34"/>
      <c r="BG232" s="34"/>
      <c r="BH232" s="34"/>
      <c r="BI232" s="34"/>
      <c r="BJ232" s="34"/>
      <c r="BK232" s="34"/>
      <c r="BL232" s="34"/>
      <c r="BM232" s="34"/>
      <c r="BN232" s="34"/>
      <c r="BO232" s="34"/>
      <c r="BP232" s="34"/>
      <c r="BQ232" s="34"/>
      <c r="BR232" s="34"/>
      <c r="BS232" s="34"/>
      <c r="BT232" s="34"/>
    </row>
    <row r="233" spans="3:72">
      <c r="C233" s="34"/>
      <c r="D233" s="86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F233" s="34"/>
      <c r="AG233" s="34"/>
      <c r="AH233" s="34"/>
      <c r="AI233" s="34"/>
      <c r="AJ233" s="34"/>
      <c r="AK233" s="34"/>
      <c r="AL233" s="34"/>
      <c r="AM233" s="34"/>
      <c r="AN233" s="34"/>
      <c r="AO233" s="34"/>
      <c r="AP233" s="34"/>
      <c r="AQ233" s="34"/>
      <c r="AR233" s="34"/>
      <c r="AS233" s="34"/>
      <c r="AT233" s="34"/>
      <c r="AU233" s="34"/>
      <c r="AV233" s="34"/>
      <c r="AW233" s="34"/>
      <c r="AX233" s="34"/>
      <c r="AY233" s="34"/>
      <c r="AZ233" s="34"/>
      <c r="BA233" s="34"/>
      <c r="BB233" s="34"/>
      <c r="BC233" s="34"/>
      <c r="BD233" s="34"/>
      <c r="BE233" s="34"/>
      <c r="BF233" s="34"/>
      <c r="BG233" s="34"/>
      <c r="BH233" s="34"/>
      <c r="BI233" s="34"/>
      <c r="BJ233" s="34"/>
      <c r="BK233" s="34"/>
      <c r="BL233" s="34"/>
      <c r="BM233" s="34"/>
      <c r="BN233" s="34"/>
      <c r="BO233" s="34"/>
      <c r="BP233" s="34"/>
      <c r="BQ233" s="34"/>
      <c r="BR233" s="34"/>
      <c r="BS233" s="34"/>
      <c r="BT233" s="34"/>
    </row>
    <row r="234" spans="3:72">
      <c r="C234" s="34"/>
      <c r="D234" s="86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F234" s="34"/>
      <c r="AG234" s="34"/>
      <c r="AH234" s="34"/>
      <c r="AI234" s="34"/>
      <c r="AJ234" s="34"/>
      <c r="AK234" s="34"/>
      <c r="AL234" s="34"/>
      <c r="AM234" s="34"/>
      <c r="AN234" s="34"/>
      <c r="AO234" s="34"/>
      <c r="AP234" s="34"/>
      <c r="AQ234" s="34"/>
      <c r="AR234" s="34"/>
      <c r="AS234" s="34"/>
      <c r="AT234" s="34"/>
      <c r="AU234" s="34"/>
      <c r="AV234" s="34"/>
      <c r="AW234" s="34"/>
      <c r="AX234" s="34"/>
      <c r="AY234" s="34"/>
      <c r="AZ234" s="34"/>
      <c r="BA234" s="34"/>
      <c r="BB234" s="34"/>
      <c r="BC234" s="34"/>
      <c r="BD234" s="34"/>
      <c r="BE234" s="34"/>
      <c r="BF234" s="34"/>
      <c r="BG234" s="34"/>
      <c r="BH234" s="34"/>
      <c r="BI234" s="34"/>
      <c r="BJ234" s="34"/>
      <c r="BK234" s="34"/>
      <c r="BL234" s="34"/>
      <c r="BM234" s="34"/>
      <c r="BN234" s="34"/>
      <c r="BO234" s="34"/>
      <c r="BP234" s="34"/>
      <c r="BQ234" s="34"/>
      <c r="BR234" s="34"/>
      <c r="BS234" s="34"/>
      <c r="BT234" s="34"/>
    </row>
    <row r="235" spans="3:72">
      <c r="C235" s="34"/>
      <c r="D235" s="86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F235" s="34"/>
      <c r="AG235" s="34"/>
      <c r="AH235" s="34"/>
      <c r="AI235" s="34"/>
      <c r="AJ235" s="34"/>
      <c r="AK235" s="34"/>
      <c r="AL235" s="34"/>
      <c r="AM235" s="34"/>
      <c r="AN235" s="34"/>
      <c r="AO235" s="34"/>
      <c r="AP235" s="34"/>
      <c r="AQ235" s="34"/>
      <c r="AR235" s="34"/>
      <c r="AS235" s="34"/>
      <c r="AT235" s="34"/>
      <c r="AU235" s="34"/>
      <c r="AV235" s="34"/>
      <c r="AW235" s="34"/>
      <c r="AX235" s="34"/>
      <c r="AY235" s="34"/>
      <c r="AZ235" s="34"/>
      <c r="BA235" s="34"/>
      <c r="BB235" s="34"/>
      <c r="BC235" s="34"/>
      <c r="BD235" s="34"/>
      <c r="BE235" s="34"/>
      <c r="BF235" s="34"/>
      <c r="BG235" s="34"/>
      <c r="BH235" s="34"/>
      <c r="BI235" s="34"/>
      <c r="BJ235" s="34"/>
      <c r="BK235" s="34"/>
      <c r="BL235" s="34"/>
      <c r="BM235" s="34"/>
      <c r="BN235" s="34"/>
      <c r="BO235" s="34"/>
      <c r="BP235" s="34"/>
      <c r="BQ235" s="34"/>
      <c r="BR235" s="34"/>
      <c r="BS235" s="34"/>
      <c r="BT235" s="34"/>
    </row>
    <row r="236" spans="3:72">
      <c r="C236" s="34"/>
      <c r="D236" s="86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F236" s="34"/>
      <c r="AG236" s="34"/>
      <c r="AH236" s="34"/>
      <c r="AI236" s="34"/>
      <c r="AJ236" s="34"/>
      <c r="AK236" s="34"/>
      <c r="AL236" s="34"/>
      <c r="AM236" s="34"/>
      <c r="AN236" s="34"/>
      <c r="AO236" s="34"/>
      <c r="AP236" s="34"/>
      <c r="AQ236" s="34"/>
      <c r="AR236" s="34"/>
      <c r="AS236" s="34"/>
      <c r="AT236" s="34"/>
      <c r="AU236" s="34"/>
      <c r="AV236" s="34"/>
      <c r="AW236" s="34"/>
      <c r="AX236" s="34"/>
      <c r="AY236" s="34"/>
      <c r="AZ236" s="34"/>
      <c r="BA236" s="34"/>
      <c r="BB236" s="34"/>
      <c r="BC236" s="34"/>
      <c r="BD236" s="34"/>
      <c r="BE236" s="34"/>
      <c r="BF236" s="34"/>
      <c r="BG236" s="34"/>
      <c r="BH236" s="34"/>
      <c r="BI236" s="34"/>
      <c r="BJ236" s="34"/>
      <c r="BK236" s="34"/>
      <c r="BL236" s="34"/>
      <c r="BM236" s="34"/>
      <c r="BN236" s="34"/>
      <c r="BO236" s="34"/>
      <c r="BP236" s="34"/>
      <c r="BQ236" s="34"/>
      <c r="BR236" s="34"/>
      <c r="BS236" s="34"/>
      <c r="BT236" s="34"/>
    </row>
    <row r="237" spans="3:72">
      <c r="C237" s="34"/>
      <c r="D237" s="86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F237" s="34"/>
      <c r="AG237" s="34"/>
      <c r="AH237" s="34"/>
      <c r="AI237" s="34"/>
      <c r="AJ237" s="34"/>
      <c r="AK237" s="34"/>
      <c r="AL237" s="34"/>
      <c r="AM237" s="34"/>
      <c r="AN237" s="34"/>
      <c r="AO237" s="34"/>
      <c r="AP237" s="34"/>
      <c r="AQ237" s="34"/>
      <c r="AR237" s="34"/>
      <c r="AS237" s="34"/>
      <c r="AT237" s="34"/>
      <c r="AU237" s="34"/>
      <c r="AV237" s="34"/>
      <c r="AW237" s="34"/>
      <c r="AX237" s="34"/>
      <c r="AY237" s="34"/>
      <c r="AZ237" s="34"/>
      <c r="BA237" s="34"/>
      <c r="BB237" s="34"/>
      <c r="BC237" s="34"/>
      <c r="BD237" s="34"/>
      <c r="BE237" s="34"/>
      <c r="BF237" s="34"/>
      <c r="BG237" s="34"/>
      <c r="BH237" s="34"/>
      <c r="BI237" s="34"/>
      <c r="BJ237" s="34"/>
      <c r="BK237" s="34"/>
      <c r="BL237" s="34"/>
      <c r="BM237" s="34"/>
      <c r="BN237" s="34"/>
      <c r="BO237" s="34"/>
      <c r="BP237" s="34"/>
      <c r="BQ237" s="34"/>
      <c r="BR237" s="34"/>
      <c r="BS237" s="34"/>
      <c r="BT237" s="34"/>
    </row>
    <row r="238" spans="3:72">
      <c r="C238" s="34"/>
      <c r="D238" s="86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F238" s="34"/>
      <c r="AG238" s="34"/>
      <c r="AH238" s="34"/>
      <c r="AI238" s="34"/>
      <c r="AJ238" s="34"/>
      <c r="AK238" s="34"/>
      <c r="AL238" s="34"/>
      <c r="AM238" s="34"/>
      <c r="AN238" s="34"/>
      <c r="AO238" s="34"/>
      <c r="AP238" s="34"/>
      <c r="AQ238" s="34"/>
      <c r="AR238" s="34"/>
      <c r="AS238" s="34"/>
      <c r="AT238" s="34"/>
      <c r="AU238" s="34"/>
      <c r="AV238" s="34"/>
      <c r="AW238" s="34"/>
      <c r="AX238" s="34"/>
      <c r="AY238" s="34"/>
      <c r="AZ238" s="34"/>
      <c r="BA238" s="34"/>
      <c r="BB238" s="34"/>
      <c r="BC238" s="34"/>
      <c r="BD238" s="34"/>
      <c r="BE238" s="34"/>
      <c r="BF238" s="34"/>
      <c r="BG238" s="34"/>
      <c r="BH238" s="34"/>
      <c r="BI238" s="34"/>
      <c r="BJ238" s="34"/>
      <c r="BK238" s="34"/>
      <c r="BL238" s="34"/>
      <c r="BM238" s="34"/>
      <c r="BN238" s="34"/>
      <c r="BO238" s="34"/>
      <c r="BP238" s="34"/>
      <c r="BQ238" s="34"/>
      <c r="BR238" s="34"/>
      <c r="BS238" s="34"/>
      <c r="BT238" s="34"/>
    </row>
    <row r="239" spans="3:72">
      <c r="C239" s="34"/>
      <c r="D239" s="86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F239" s="34"/>
      <c r="AG239" s="34"/>
      <c r="AH239" s="34"/>
      <c r="AI239" s="34"/>
      <c r="AJ239" s="34"/>
      <c r="AK239" s="34"/>
      <c r="AL239" s="34"/>
      <c r="AM239" s="34"/>
      <c r="AN239" s="34"/>
      <c r="AO239" s="34"/>
      <c r="AP239" s="34"/>
      <c r="AQ239" s="34"/>
      <c r="AR239" s="34"/>
      <c r="AS239" s="34"/>
      <c r="AT239" s="34"/>
      <c r="AU239" s="34"/>
      <c r="AV239" s="34"/>
      <c r="AW239" s="34"/>
      <c r="AX239" s="34"/>
      <c r="AY239" s="34"/>
      <c r="AZ239" s="34"/>
      <c r="BA239" s="34"/>
      <c r="BB239" s="34"/>
      <c r="BC239" s="34"/>
      <c r="BD239" s="34"/>
      <c r="BE239" s="34"/>
      <c r="BF239" s="34"/>
      <c r="BG239" s="34"/>
      <c r="BH239" s="34"/>
      <c r="BI239" s="34"/>
      <c r="BJ239" s="34"/>
      <c r="BK239" s="34"/>
      <c r="BL239" s="34"/>
      <c r="BM239" s="34"/>
      <c r="BN239" s="34"/>
      <c r="BO239" s="34"/>
      <c r="BP239" s="34"/>
      <c r="BQ239" s="34"/>
      <c r="BR239" s="34"/>
      <c r="BS239" s="34"/>
      <c r="BT239" s="34"/>
    </row>
    <row r="240" spans="3:72">
      <c r="C240" s="34"/>
      <c r="D240" s="86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F240" s="34"/>
      <c r="AG240" s="34"/>
      <c r="AH240" s="34"/>
      <c r="AI240" s="34"/>
      <c r="AJ240" s="34"/>
      <c r="AK240" s="34"/>
      <c r="AL240" s="34"/>
      <c r="AM240" s="34"/>
      <c r="AN240" s="34"/>
      <c r="AO240" s="34"/>
      <c r="AP240" s="34"/>
      <c r="AQ240" s="34"/>
      <c r="AR240" s="34"/>
      <c r="AS240" s="34"/>
      <c r="AT240" s="34"/>
      <c r="AU240" s="34"/>
      <c r="AV240" s="34"/>
      <c r="AW240" s="34"/>
      <c r="AX240" s="34"/>
      <c r="AY240" s="34"/>
      <c r="AZ240" s="34"/>
      <c r="BA240" s="34"/>
      <c r="BB240" s="34"/>
      <c r="BC240" s="34"/>
      <c r="BD240" s="34"/>
      <c r="BE240" s="34"/>
      <c r="BF240" s="34"/>
      <c r="BG240" s="34"/>
      <c r="BH240" s="34"/>
      <c r="BI240" s="34"/>
      <c r="BJ240" s="34"/>
      <c r="BK240" s="34"/>
      <c r="BL240" s="34"/>
      <c r="BM240" s="34"/>
      <c r="BN240" s="34"/>
      <c r="BO240" s="34"/>
      <c r="BP240" s="34"/>
      <c r="BQ240" s="34"/>
      <c r="BR240" s="34"/>
      <c r="BS240" s="34"/>
      <c r="BT240" s="34"/>
    </row>
    <row r="241" spans="3:72">
      <c r="C241" s="34"/>
      <c r="D241" s="86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F241" s="34"/>
      <c r="AG241" s="34"/>
      <c r="AH241" s="34"/>
      <c r="AI241" s="34"/>
      <c r="AJ241" s="34"/>
      <c r="AK241" s="34"/>
      <c r="AL241" s="34"/>
      <c r="AM241" s="34"/>
      <c r="AN241" s="34"/>
      <c r="AO241" s="34"/>
      <c r="AP241" s="34"/>
      <c r="AQ241" s="34"/>
      <c r="AR241" s="34"/>
      <c r="AS241" s="34"/>
      <c r="AT241" s="34"/>
      <c r="AU241" s="34"/>
      <c r="AV241" s="34"/>
      <c r="AW241" s="34"/>
      <c r="AX241" s="34"/>
      <c r="AY241" s="34"/>
      <c r="AZ241" s="34"/>
      <c r="BA241" s="34"/>
      <c r="BB241" s="34"/>
      <c r="BC241" s="34"/>
      <c r="BD241" s="34"/>
      <c r="BE241" s="34"/>
      <c r="BF241" s="34"/>
      <c r="BG241" s="34"/>
      <c r="BH241" s="34"/>
      <c r="BI241" s="34"/>
      <c r="BJ241" s="34"/>
      <c r="BK241" s="34"/>
      <c r="BL241" s="34"/>
      <c r="BM241" s="34"/>
      <c r="BN241" s="34"/>
      <c r="BO241" s="34"/>
      <c r="BP241" s="34"/>
      <c r="BQ241" s="34"/>
      <c r="BR241" s="34"/>
      <c r="BS241" s="34"/>
      <c r="BT241" s="34"/>
    </row>
    <row r="242" spans="3:72">
      <c r="C242" s="34"/>
      <c r="D242" s="86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F242" s="34"/>
      <c r="AG242" s="34"/>
      <c r="AH242" s="34"/>
      <c r="AI242" s="34"/>
      <c r="AJ242" s="34"/>
      <c r="AK242" s="34"/>
      <c r="AL242" s="34"/>
      <c r="AM242" s="34"/>
      <c r="AN242" s="34"/>
      <c r="AO242" s="34"/>
      <c r="AP242" s="34"/>
      <c r="AQ242" s="34"/>
      <c r="AR242" s="34"/>
      <c r="AS242" s="34"/>
      <c r="AT242" s="34"/>
      <c r="AU242" s="34"/>
      <c r="AV242" s="34"/>
      <c r="AW242" s="34"/>
      <c r="AX242" s="34"/>
      <c r="AY242" s="34"/>
      <c r="AZ242" s="34"/>
      <c r="BA242" s="34"/>
      <c r="BB242" s="34"/>
      <c r="BC242" s="34"/>
      <c r="BD242" s="34"/>
      <c r="BE242" s="34"/>
      <c r="BF242" s="34"/>
      <c r="BG242" s="34"/>
      <c r="BH242" s="34"/>
      <c r="BI242" s="34"/>
      <c r="BJ242" s="34"/>
      <c r="BK242" s="34"/>
      <c r="BL242" s="34"/>
      <c r="BM242" s="34"/>
      <c r="BN242" s="34"/>
      <c r="BO242" s="34"/>
      <c r="BP242" s="34"/>
      <c r="BQ242" s="34"/>
      <c r="BR242" s="34"/>
      <c r="BS242" s="34"/>
      <c r="BT242" s="34"/>
    </row>
    <row r="243" spans="3:72">
      <c r="C243" s="34"/>
      <c r="D243" s="86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F243" s="34"/>
      <c r="AG243" s="34"/>
      <c r="AH243" s="34"/>
      <c r="AI243" s="34"/>
      <c r="AJ243" s="34"/>
      <c r="AK243" s="34"/>
      <c r="AL243" s="34"/>
      <c r="AM243" s="34"/>
      <c r="AN243" s="34"/>
      <c r="AO243" s="34"/>
      <c r="AP243" s="34"/>
      <c r="AQ243" s="34"/>
      <c r="AR243" s="34"/>
      <c r="AS243" s="34"/>
      <c r="AT243" s="34"/>
      <c r="AU243" s="34"/>
      <c r="AV243" s="34"/>
      <c r="AW243" s="34"/>
      <c r="AX243" s="34"/>
      <c r="AY243" s="34"/>
      <c r="AZ243" s="34"/>
      <c r="BA243" s="34"/>
      <c r="BB243" s="34"/>
      <c r="BC243" s="34"/>
      <c r="BD243" s="34"/>
      <c r="BE243" s="34"/>
      <c r="BF243" s="34"/>
      <c r="BG243" s="34"/>
      <c r="BH243" s="34"/>
      <c r="BI243" s="34"/>
      <c r="BJ243" s="34"/>
      <c r="BK243" s="34"/>
      <c r="BL243" s="34"/>
      <c r="BM243" s="34"/>
      <c r="BN243" s="34"/>
      <c r="BO243" s="34"/>
      <c r="BP243" s="34"/>
      <c r="BQ243" s="34"/>
      <c r="BR243" s="34"/>
      <c r="BS243" s="34"/>
      <c r="BT243" s="34"/>
    </row>
    <row r="244" spans="3:72">
      <c r="C244" s="34"/>
      <c r="D244" s="86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F244" s="34"/>
      <c r="AG244" s="34"/>
      <c r="AH244" s="34"/>
      <c r="AI244" s="34"/>
      <c r="AJ244" s="34"/>
      <c r="AK244" s="34"/>
      <c r="AL244" s="34"/>
      <c r="AM244" s="34"/>
      <c r="AN244" s="34"/>
      <c r="AO244" s="34"/>
      <c r="AP244" s="34"/>
      <c r="AQ244" s="34"/>
      <c r="AR244" s="34"/>
      <c r="AS244" s="34"/>
      <c r="AT244" s="34"/>
      <c r="AU244" s="34"/>
      <c r="AV244" s="34"/>
      <c r="AW244" s="34"/>
      <c r="AX244" s="34"/>
      <c r="AY244" s="34"/>
      <c r="AZ244" s="34"/>
      <c r="BA244" s="34"/>
      <c r="BB244" s="34"/>
      <c r="BC244" s="34"/>
      <c r="BD244" s="34"/>
      <c r="BE244" s="34"/>
      <c r="BF244" s="34"/>
      <c r="BG244" s="34"/>
      <c r="BH244" s="34"/>
      <c r="BI244" s="34"/>
      <c r="BJ244" s="34"/>
      <c r="BK244" s="34"/>
      <c r="BL244" s="34"/>
      <c r="BM244" s="34"/>
      <c r="BN244" s="34"/>
      <c r="BO244" s="34"/>
      <c r="BP244" s="34"/>
      <c r="BQ244" s="34"/>
      <c r="BR244" s="34"/>
      <c r="BS244" s="34"/>
      <c r="BT244" s="34"/>
    </row>
    <row r="245" spans="3:72">
      <c r="C245" s="34"/>
      <c r="D245" s="86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F245" s="34"/>
      <c r="AG245" s="34"/>
      <c r="AH245" s="34"/>
      <c r="AI245" s="34"/>
      <c r="AJ245" s="34"/>
      <c r="AK245" s="34"/>
      <c r="AL245" s="34"/>
      <c r="AM245" s="34"/>
      <c r="AN245" s="34"/>
      <c r="AO245" s="34"/>
      <c r="AP245" s="34"/>
      <c r="AQ245" s="34"/>
      <c r="AR245" s="34"/>
      <c r="AS245" s="34"/>
      <c r="AT245" s="34"/>
      <c r="AU245" s="34"/>
      <c r="AV245" s="34"/>
      <c r="AW245" s="34"/>
      <c r="AX245" s="34"/>
      <c r="AY245" s="34"/>
      <c r="AZ245" s="34"/>
      <c r="BA245" s="34"/>
      <c r="BB245" s="34"/>
      <c r="BC245" s="34"/>
      <c r="BD245" s="34"/>
      <c r="BE245" s="34"/>
      <c r="BF245" s="34"/>
      <c r="BG245" s="34"/>
      <c r="BH245" s="34"/>
      <c r="BI245" s="34"/>
      <c r="BJ245" s="34"/>
      <c r="BK245" s="34"/>
      <c r="BL245" s="34"/>
      <c r="BM245" s="34"/>
      <c r="BN245" s="34"/>
      <c r="BO245" s="34"/>
      <c r="BP245" s="34"/>
      <c r="BQ245" s="34"/>
      <c r="BR245" s="34"/>
      <c r="BS245" s="34"/>
      <c r="BT245" s="34"/>
    </row>
    <row r="246" spans="3:72">
      <c r="C246" s="34"/>
      <c r="D246" s="86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F246" s="34"/>
      <c r="AG246" s="34"/>
      <c r="AH246" s="34"/>
      <c r="AI246" s="34"/>
      <c r="AJ246" s="34"/>
      <c r="AK246" s="34"/>
      <c r="AL246" s="34"/>
      <c r="AM246" s="34"/>
      <c r="AN246" s="34"/>
      <c r="AO246" s="34"/>
      <c r="AP246" s="34"/>
      <c r="AQ246" s="34"/>
      <c r="AR246" s="34"/>
      <c r="AS246" s="34"/>
      <c r="AT246" s="34"/>
      <c r="AU246" s="34"/>
      <c r="AV246" s="34"/>
      <c r="AW246" s="34"/>
      <c r="AX246" s="34"/>
      <c r="AY246" s="34"/>
      <c r="AZ246" s="34"/>
      <c r="BA246" s="34"/>
      <c r="BB246" s="34"/>
      <c r="BC246" s="34"/>
      <c r="BD246" s="34"/>
      <c r="BE246" s="34"/>
      <c r="BF246" s="34"/>
      <c r="BG246" s="34"/>
      <c r="BH246" s="34"/>
      <c r="BI246" s="34"/>
      <c r="BJ246" s="34"/>
      <c r="BK246" s="34"/>
      <c r="BL246" s="34"/>
      <c r="BM246" s="34"/>
      <c r="BN246" s="34"/>
      <c r="BO246" s="34"/>
      <c r="BP246" s="34"/>
      <c r="BQ246" s="34"/>
      <c r="BR246" s="34"/>
      <c r="BS246" s="34"/>
      <c r="BT246" s="34"/>
    </row>
    <row r="247" spans="3:72">
      <c r="C247" s="34"/>
      <c r="D247" s="86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F247" s="34"/>
      <c r="AG247" s="34"/>
      <c r="AH247" s="34"/>
      <c r="AI247" s="34"/>
      <c r="AJ247" s="34"/>
      <c r="AK247" s="34"/>
      <c r="AL247" s="34"/>
      <c r="AM247" s="34"/>
      <c r="AN247" s="34"/>
      <c r="AO247" s="34"/>
      <c r="AP247" s="34"/>
      <c r="AQ247" s="34"/>
      <c r="AR247" s="34"/>
      <c r="AS247" s="34"/>
      <c r="AT247" s="34"/>
      <c r="AU247" s="34"/>
      <c r="AV247" s="34"/>
      <c r="AW247" s="34"/>
      <c r="AX247" s="34"/>
      <c r="AY247" s="34"/>
      <c r="AZ247" s="34"/>
      <c r="BA247" s="34"/>
      <c r="BB247" s="34"/>
      <c r="BC247" s="34"/>
      <c r="BD247" s="34"/>
      <c r="BE247" s="34"/>
      <c r="BF247" s="34"/>
      <c r="BG247" s="34"/>
      <c r="BH247" s="34"/>
      <c r="BI247" s="34"/>
      <c r="BJ247" s="34"/>
      <c r="BK247" s="34"/>
      <c r="BL247" s="34"/>
      <c r="BM247" s="34"/>
      <c r="BN247" s="34"/>
      <c r="BO247" s="34"/>
      <c r="BP247" s="34"/>
      <c r="BQ247" s="34"/>
      <c r="BR247" s="34"/>
      <c r="BS247" s="34"/>
      <c r="BT247" s="34"/>
    </row>
    <row r="248" spans="3:72">
      <c r="C248" s="34"/>
      <c r="D248" s="86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F248" s="34"/>
      <c r="AG248" s="34"/>
      <c r="AH248" s="34"/>
      <c r="AI248" s="34"/>
      <c r="AJ248" s="34"/>
      <c r="AK248" s="34"/>
      <c r="AL248" s="34"/>
      <c r="AM248" s="34"/>
      <c r="AN248" s="34"/>
      <c r="AO248" s="34"/>
      <c r="AP248" s="34"/>
      <c r="AQ248" s="34"/>
      <c r="AR248" s="34"/>
      <c r="AS248" s="34"/>
      <c r="AT248" s="34"/>
      <c r="AU248" s="34"/>
      <c r="AV248" s="34"/>
      <c r="AW248" s="34"/>
      <c r="AX248" s="34"/>
      <c r="AY248" s="34"/>
      <c r="AZ248" s="34"/>
      <c r="BA248" s="34"/>
      <c r="BB248" s="34"/>
      <c r="BC248" s="34"/>
      <c r="BD248" s="34"/>
      <c r="BE248" s="34"/>
      <c r="BF248" s="34"/>
      <c r="BG248" s="34"/>
      <c r="BH248" s="34"/>
      <c r="BI248" s="34"/>
      <c r="BJ248" s="34"/>
      <c r="BK248" s="34"/>
      <c r="BL248" s="34"/>
      <c r="BM248" s="34"/>
      <c r="BN248" s="34"/>
      <c r="BO248" s="34"/>
      <c r="BP248" s="34"/>
      <c r="BQ248" s="34"/>
      <c r="BR248" s="34"/>
      <c r="BS248" s="34"/>
      <c r="BT248" s="34"/>
    </row>
    <row r="249" spans="3:72">
      <c r="C249" s="34"/>
      <c r="D249" s="86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F249" s="34"/>
      <c r="AG249" s="34"/>
      <c r="AH249" s="34"/>
      <c r="AI249" s="34"/>
      <c r="AJ249" s="34"/>
      <c r="AK249" s="34"/>
      <c r="AL249" s="34"/>
      <c r="AM249" s="34"/>
      <c r="AN249" s="34"/>
      <c r="AO249" s="34"/>
      <c r="AP249" s="34"/>
      <c r="AQ249" s="34"/>
      <c r="AR249" s="34"/>
      <c r="AS249" s="34"/>
      <c r="AT249" s="34"/>
      <c r="AU249" s="34"/>
      <c r="AV249" s="34"/>
      <c r="AW249" s="34"/>
      <c r="AX249" s="34"/>
      <c r="AY249" s="34"/>
      <c r="AZ249" s="34"/>
      <c r="BA249" s="34"/>
      <c r="BB249" s="34"/>
      <c r="BC249" s="34"/>
      <c r="BD249" s="34"/>
      <c r="BE249" s="34"/>
      <c r="BF249" s="34"/>
      <c r="BG249" s="34"/>
      <c r="BH249" s="34"/>
      <c r="BI249" s="34"/>
      <c r="BJ249" s="34"/>
      <c r="BK249" s="34"/>
      <c r="BL249" s="34"/>
      <c r="BM249" s="34"/>
      <c r="BN249" s="34"/>
      <c r="BO249" s="34"/>
      <c r="BP249" s="34"/>
      <c r="BQ249" s="34"/>
      <c r="BR249" s="34"/>
      <c r="BS249" s="34"/>
      <c r="BT249" s="34"/>
    </row>
    <row r="250" spans="3:72">
      <c r="C250" s="34"/>
      <c r="D250" s="86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F250" s="34"/>
      <c r="AG250" s="34"/>
      <c r="AH250" s="34"/>
      <c r="AI250" s="34"/>
      <c r="AJ250" s="34"/>
      <c r="AK250" s="34"/>
      <c r="AL250" s="34"/>
      <c r="AM250" s="34"/>
      <c r="AN250" s="34"/>
      <c r="AO250" s="34"/>
      <c r="AP250" s="34"/>
      <c r="AQ250" s="34"/>
      <c r="AR250" s="34"/>
      <c r="AS250" s="34"/>
      <c r="AT250" s="34"/>
      <c r="AU250" s="34"/>
      <c r="AV250" s="34"/>
      <c r="AW250" s="34"/>
      <c r="AX250" s="34"/>
      <c r="AY250" s="34"/>
      <c r="AZ250" s="34"/>
      <c r="BA250" s="34"/>
      <c r="BB250" s="34"/>
      <c r="BC250" s="34"/>
      <c r="BD250" s="34"/>
      <c r="BE250" s="34"/>
      <c r="BF250" s="34"/>
      <c r="BG250" s="34"/>
      <c r="BH250" s="34"/>
      <c r="BI250" s="34"/>
      <c r="BJ250" s="34"/>
      <c r="BK250" s="34"/>
      <c r="BL250" s="34"/>
      <c r="BM250" s="34"/>
      <c r="BN250" s="34"/>
      <c r="BO250" s="34"/>
      <c r="BP250" s="34"/>
      <c r="BQ250" s="34"/>
      <c r="BR250" s="34"/>
      <c r="BS250" s="34"/>
      <c r="BT250" s="34"/>
    </row>
    <row r="251" spans="3:72">
      <c r="C251" s="34"/>
      <c r="D251" s="86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F251" s="34"/>
      <c r="AG251" s="34"/>
      <c r="AH251" s="34"/>
      <c r="AI251" s="34"/>
      <c r="AJ251" s="34"/>
      <c r="AK251" s="34"/>
      <c r="AL251" s="34"/>
      <c r="AM251" s="34"/>
      <c r="AN251" s="34"/>
      <c r="AO251" s="34"/>
      <c r="AP251" s="34"/>
      <c r="AQ251" s="34"/>
      <c r="AR251" s="34"/>
      <c r="AS251" s="34"/>
      <c r="AT251" s="34"/>
      <c r="AU251" s="34"/>
      <c r="AV251" s="34"/>
      <c r="AW251" s="34"/>
      <c r="AX251" s="34"/>
      <c r="AY251" s="34"/>
      <c r="AZ251" s="34"/>
      <c r="BA251" s="34"/>
      <c r="BB251" s="34"/>
      <c r="BC251" s="34"/>
      <c r="BD251" s="34"/>
      <c r="BE251" s="34"/>
      <c r="BF251" s="34"/>
      <c r="BG251" s="34"/>
      <c r="BH251" s="34"/>
      <c r="BI251" s="34"/>
      <c r="BJ251" s="34"/>
      <c r="BK251" s="34"/>
      <c r="BL251" s="34"/>
      <c r="BM251" s="34"/>
      <c r="BN251" s="34"/>
      <c r="BO251" s="34"/>
      <c r="BP251" s="34"/>
      <c r="BQ251" s="34"/>
      <c r="BR251" s="34"/>
      <c r="BS251" s="34"/>
      <c r="BT251" s="34"/>
    </row>
    <row r="252" spans="3:72">
      <c r="C252" s="34"/>
      <c r="D252" s="86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F252" s="34"/>
      <c r="AG252" s="34"/>
      <c r="AH252" s="34"/>
      <c r="AI252" s="34"/>
      <c r="AJ252" s="34"/>
      <c r="AK252" s="34"/>
      <c r="AL252" s="34"/>
      <c r="AM252" s="34"/>
      <c r="AN252" s="34"/>
      <c r="AO252" s="34"/>
      <c r="AP252" s="34"/>
      <c r="AQ252" s="34"/>
      <c r="AR252" s="34"/>
      <c r="AS252" s="34"/>
      <c r="AT252" s="34"/>
      <c r="AU252" s="34"/>
      <c r="AV252" s="34"/>
      <c r="AW252" s="34"/>
      <c r="AX252" s="34"/>
      <c r="AY252" s="34"/>
      <c r="AZ252" s="34"/>
      <c r="BA252" s="34"/>
      <c r="BB252" s="34"/>
      <c r="BC252" s="34"/>
      <c r="BD252" s="34"/>
      <c r="BE252" s="34"/>
      <c r="BF252" s="34"/>
      <c r="BG252" s="34"/>
      <c r="BH252" s="34"/>
      <c r="BI252" s="34"/>
      <c r="BJ252" s="34"/>
      <c r="BK252" s="34"/>
      <c r="BL252" s="34"/>
      <c r="BM252" s="34"/>
      <c r="BN252" s="34"/>
      <c r="BO252" s="34"/>
      <c r="BP252" s="34"/>
      <c r="BQ252" s="34"/>
      <c r="BR252" s="34"/>
      <c r="BS252" s="34"/>
      <c r="BT252" s="34"/>
    </row>
    <row r="253" spans="3:72">
      <c r="C253" s="34"/>
      <c r="D253" s="86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F253" s="34"/>
      <c r="AG253" s="34"/>
      <c r="AH253" s="34"/>
      <c r="AI253" s="34"/>
      <c r="AJ253" s="34"/>
      <c r="AK253" s="34"/>
      <c r="AL253" s="34"/>
      <c r="AM253" s="34"/>
      <c r="AN253" s="34"/>
      <c r="AO253" s="34"/>
      <c r="AP253" s="34"/>
      <c r="AQ253" s="34"/>
      <c r="AR253" s="34"/>
      <c r="AS253" s="34"/>
      <c r="AT253" s="34"/>
      <c r="AU253" s="34"/>
      <c r="AV253" s="34"/>
      <c r="AW253" s="34"/>
      <c r="AX253" s="34"/>
      <c r="AY253" s="34"/>
      <c r="AZ253" s="34"/>
      <c r="BA253" s="34"/>
      <c r="BB253" s="34"/>
      <c r="BC253" s="34"/>
      <c r="BD253" s="34"/>
      <c r="BE253" s="34"/>
      <c r="BF253" s="34"/>
      <c r="BG253" s="34"/>
      <c r="BH253" s="34"/>
      <c r="BI253" s="34"/>
      <c r="BJ253" s="34"/>
      <c r="BK253" s="34"/>
      <c r="BL253" s="34"/>
      <c r="BM253" s="34"/>
      <c r="BN253" s="34"/>
      <c r="BO253" s="34"/>
      <c r="BP253" s="34"/>
      <c r="BQ253" s="34"/>
      <c r="BR253" s="34"/>
      <c r="BS253" s="34"/>
      <c r="BT253" s="34"/>
    </row>
    <row r="254" spans="3:72">
      <c r="C254" s="34"/>
      <c r="D254" s="86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F254" s="34"/>
      <c r="AG254" s="34"/>
      <c r="AH254" s="34"/>
      <c r="AI254" s="34"/>
      <c r="AJ254" s="34"/>
      <c r="AK254" s="34"/>
      <c r="AL254" s="34"/>
      <c r="AM254" s="34"/>
      <c r="AN254" s="34"/>
      <c r="AO254" s="34"/>
      <c r="AP254" s="34"/>
      <c r="AQ254" s="34"/>
      <c r="AR254" s="34"/>
      <c r="AS254" s="34"/>
      <c r="AT254" s="34"/>
      <c r="AU254" s="34"/>
      <c r="AV254" s="34"/>
      <c r="AW254" s="34"/>
      <c r="AX254" s="34"/>
      <c r="AY254" s="34"/>
      <c r="AZ254" s="34"/>
      <c r="BA254" s="34"/>
      <c r="BB254" s="34"/>
      <c r="BC254" s="34"/>
      <c r="BD254" s="34"/>
      <c r="BE254" s="34"/>
      <c r="BF254" s="34"/>
      <c r="BG254" s="34"/>
      <c r="BH254" s="34"/>
      <c r="BI254" s="34"/>
      <c r="BJ254" s="34"/>
      <c r="BK254" s="34"/>
      <c r="BL254" s="34"/>
      <c r="BM254" s="34"/>
      <c r="BN254" s="34"/>
      <c r="BO254" s="34"/>
      <c r="BP254" s="34"/>
      <c r="BQ254" s="34"/>
      <c r="BR254" s="34"/>
      <c r="BS254" s="34"/>
      <c r="BT254" s="34"/>
    </row>
    <row r="255" spans="3:72">
      <c r="C255" s="34"/>
      <c r="D255" s="86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F255" s="34"/>
      <c r="AG255" s="34"/>
      <c r="AH255" s="34"/>
      <c r="AI255" s="34"/>
      <c r="AJ255" s="34"/>
      <c r="AK255" s="34"/>
      <c r="AL255" s="34"/>
      <c r="AM255" s="34"/>
      <c r="AN255" s="34"/>
      <c r="AO255" s="34"/>
      <c r="AP255" s="34"/>
      <c r="AQ255" s="34"/>
      <c r="AR255" s="34"/>
      <c r="AS255" s="34"/>
      <c r="AT255" s="34"/>
      <c r="AU255" s="34"/>
      <c r="AV255" s="34"/>
      <c r="AW255" s="34"/>
      <c r="AX255" s="34"/>
      <c r="AY255" s="34"/>
      <c r="AZ255" s="34"/>
      <c r="BA255" s="34"/>
      <c r="BB255" s="34"/>
      <c r="BC255" s="34"/>
      <c r="BD255" s="34"/>
      <c r="BE255" s="34"/>
      <c r="BF255" s="34"/>
      <c r="BG255" s="34"/>
      <c r="BH255" s="34"/>
      <c r="BI255" s="34"/>
      <c r="BJ255" s="34"/>
      <c r="BK255" s="34"/>
      <c r="BL255" s="34"/>
      <c r="BM255" s="34"/>
      <c r="BN255" s="34"/>
      <c r="BO255" s="34"/>
      <c r="BP255" s="34"/>
      <c r="BQ255" s="34"/>
      <c r="BR255" s="34"/>
      <c r="BS255" s="34"/>
      <c r="BT255" s="34"/>
    </row>
    <row r="256" spans="3:72">
      <c r="C256" s="34"/>
      <c r="D256" s="86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F256" s="34"/>
      <c r="AG256" s="34"/>
      <c r="AH256" s="34"/>
      <c r="AI256" s="34"/>
      <c r="AJ256" s="34"/>
      <c r="AK256" s="34"/>
      <c r="AL256" s="34"/>
      <c r="AM256" s="34"/>
      <c r="AN256" s="34"/>
      <c r="AO256" s="34"/>
      <c r="AP256" s="34"/>
      <c r="AQ256" s="34"/>
      <c r="AR256" s="34"/>
      <c r="AS256" s="34"/>
      <c r="AT256" s="34"/>
      <c r="AU256" s="34"/>
      <c r="AV256" s="34"/>
      <c r="AW256" s="34"/>
      <c r="AX256" s="34"/>
      <c r="AY256" s="34"/>
      <c r="AZ256" s="34"/>
      <c r="BA256" s="34"/>
      <c r="BB256" s="34"/>
      <c r="BC256" s="34"/>
      <c r="BD256" s="34"/>
      <c r="BE256" s="34"/>
      <c r="BF256" s="34"/>
      <c r="BG256" s="34"/>
      <c r="BH256" s="34"/>
      <c r="BI256" s="34"/>
      <c r="BJ256" s="34"/>
      <c r="BK256" s="34"/>
      <c r="BL256" s="34"/>
      <c r="BM256" s="34"/>
      <c r="BN256" s="34"/>
      <c r="BO256" s="34"/>
      <c r="BP256" s="34"/>
      <c r="BQ256" s="34"/>
      <c r="BR256" s="34"/>
      <c r="BS256" s="34"/>
      <c r="BT256" s="34"/>
    </row>
    <row r="257" spans="3:72">
      <c r="C257" s="34"/>
      <c r="D257" s="86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F257" s="34"/>
      <c r="AG257" s="34"/>
      <c r="AH257" s="34"/>
      <c r="AI257" s="34"/>
      <c r="AJ257" s="34"/>
      <c r="AK257" s="34"/>
      <c r="AL257" s="34"/>
      <c r="AM257" s="34"/>
      <c r="AN257" s="34"/>
      <c r="AO257" s="34"/>
      <c r="AP257" s="34"/>
      <c r="AQ257" s="34"/>
      <c r="AR257" s="34"/>
      <c r="AS257" s="34"/>
      <c r="AT257" s="34"/>
      <c r="AU257" s="34"/>
      <c r="AV257" s="34"/>
      <c r="AW257" s="34"/>
      <c r="AX257" s="34"/>
      <c r="AY257" s="34"/>
      <c r="AZ257" s="34"/>
      <c r="BA257" s="34"/>
      <c r="BB257" s="34"/>
      <c r="BC257" s="34"/>
      <c r="BD257" s="34"/>
      <c r="BE257" s="34"/>
      <c r="BF257" s="34"/>
      <c r="BG257" s="34"/>
      <c r="BH257" s="34"/>
      <c r="BI257" s="34"/>
      <c r="BJ257" s="34"/>
      <c r="BK257" s="34"/>
      <c r="BL257" s="34"/>
      <c r="BM257" s="34"/>
      <c r="BN257" s="34"/>
      <c r="BO257" s="34"/>
      <c r="BP257" s="34"/>
      <c r="BQ257" s="34"/>
      <c r="BR257" s="34"/>
      <c r="BS257" s="34"/>
      <c r="BT257" s="34"/>
    </row>
    <row r="258" spans="3:72">
      <c r="C258" s="34"/>
      <c r="D258" s="86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F258" s="34"/>
      <c r="AG258" s="34"/>
      <c r="AH258" s="34"/>
      <c r="AI258" s="34"/>
      <c r="AJ258" s="34"/>
      <c r="AK258" s="34"/>
      <c r="AL258" s="34"/>
      <c r="AM258" s="34"/>
      <c r="AN258" s="34"/>
      <c r="AO258" s="34"/>
      <c r="AP258" s="34"/>
      <c r="AQ258" s="34"/>
      <c r="AR258" s="34"/>
      <c r="AS258" s="34"/>
      <c r="AT258" s="34"/>
      <c r="AU258" s="34"/>
      <c r="AV258" s="34"/>
      <c r="AW258" s="34"/>
      <c r="AX258" s="34"/>
      <c r="AY258" s="34"/>
      <c r="AZ258" s="34"/>
      <c r="BA258" s="34"/>
      <c r="BB258" s="34"/>
      <c r="BC258" s="34"/>
      <c r="BD258" s="34"/>
      <c r="BE258" s="34"/>
      <c r="BF258" s="34"/>
      <c r="BG258" s="34"/>
      <c r="BH258" s="34"/>
      <c r="BI258" s="34"/>
      <c r="BJ258" s="34"/>
      <c r="BK258" s="34"/>
      <c r="BL258" s="34"/>
      <c r="BM258" s="34"/>
      <c r="BN258" s="34"/>
      <c r="BO258" s="34"/>
      <c r="BP258" s="34"/>
      <c r="BQ258" s="34"/>
      <c r="BR258" s="34"/>
      <c r="BS258" s="34"/>
      <c r="BT258" s="34"/>
    </row>
    <row r="259" spans="3:72">
      <c r="C259" s="34"/>
      <c r="D259" s="86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F259" s="34"/>
      <c r="AG259" s="34"/>
      <c r="AH259" s="34"/>
      <c r="AI259" s="34"/>
      <c r="AJ259" s="34"/>
      <c r="AK259" s="34"/>
      <c r="AL259" s="34"/>
      <c r="AM259" s="34"/>
      <c r="AN259" s="34"/>
      <c r="AO259" s="34"/>
      <c r="AP259" s="34"/>
      <c r="AQ259" s="34"/>
      <c r="AR259" s="34"/>
      <c r="AS259" s="34"/>
      <c r="AT259" s="34"/>
      <c r="AU259" s="34"/>
      <c r="AV259" s="34"/>
      <c r="AW259" s="34"/>
      <c r="AX259" s="34"/>
      <c r="AY259" s="34"/>
      <c r="AZ259" s="34"/>
      <c r="BA259" s="34"/>
      <c r="BB259" s="34"/>
      <c r="BC259" s="34"/>
      <c r="BD259" s="34"/>
      <c r="BE259" s="34"/>
      <c r="BF259" s="34"/>
      <c r="BG259" s="34"/>
      <c r="BH259" s="34"/>
      <c r="BI259" s="34"/>
      <c r="BJ259" s="34"/>
      <c r="BK259" s="34"/>
      <c r="BL259" s="34"/>
      <c r="BM259" s="34"/>
      <c r="BN259" s="34"/>
      <c r="BO259" s="34"/>
      <c r="BP259" s="34"/>
      <c r="BQ259" s="34"/>
      <c r="BR259" s="34"/>
      <c r="BS259" s="34"/>
      <c r="BT259" s="34"/>
    </row>
    <row r="260" spans="3:72">
      <c r="C260" s="34"/>
      <c r="D260" s="86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F260" s="34"/>
      <c r="AG260" s="34"/>
      <c r="AH260" s="34"/>
      <c r="AI260" s="34"/>
      <c r="AJ260" s="34"/>
      <c r="AK260" s="34"/>
      <c r="AL260" s="34"/>
      <c r="AM260" s="34"/>
      <c r="AN260" s="34"/>
      <c r="AO260" s="34"/>
      <c r="AP260" s="34"/>
      <c r="AQ260" s="34"/>
      <c r="AR260" s="34"/>
      <c r="AS260" s="34"/>
      <c r="AT260" s="34"/>
      <c r="AU260" s="34"/>
      <c r="AV260" s="34"/>
      <c r="AW260" s="34"/>
      <c r="AX260" s="34"/>
      <c r="AY260" s="34"/>
      <c r="AZ260" s="34"/>
      <c r="BA260" s="34"/>
      <c r="BB260" s="34"/>
      <c r="BC260" s="34"/>
      <c r="BD260" s="34"/>
      <c r="BE260" s="34"/>
      <c r="BF260" s="34"/>
      <c r="BG260" s="34"/>
      <c r="BH260" s="34"/>
      <c r="BI260" s="34"/>
      <c r="BJ260" s="34"/>
      <c r="BK260" s="34"/>
      <c r="BL260" s="34"/>
      <c r="BM260" s="34"/>
      <c r="BN260" s="34"/>
      <c r="BO260" s="34"/>
      <c r="BP260" s="34"/>
      <c r="BQ260" s="34"/>
      <c r="BR260" s="34"/>
      <c r="BS260" s="34"/>
      <c r="BT260" s="34"/>
    </row>
    <row r="261" spans="3:72">
      <c r="C261" s="34"/>
      <c r="D261" s="86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F261" s="34"/>
      <c r="AG261" s="34"/>
      <c r="AH261" s="34"/>
      <c r="AI261" s="34"/>
      <c r="AJ261" s="34"/>
      <c r="AK261" s="34"/>
      <c r="AL261" s="34"/>
      <c r="AM261" s="34"/>
      <c r="AN261" s="34"/>
      <c r="AO261" s="34"/>
      <c r="AP261" s="34"/>
      <c r="AQ261" s="34"/>
      <c r="AR261" s="34"/>
      <c r="AS261" s="34"/>
      <c r="AT261" s="34"/>
      <c r="AU261" s="34"/>
      <c r="AV261" s="34"/>
      <c r="AW261" s="34"/>
      <c r="AX261" s="34"/>
      <c r="AY261" s="34"/>
      <c r="AZ261" s="34"/>
      <c r="BA261" s="34"/>
      <c r="BB261" s="34"/>
      <c r="BC261" s="34"/>
      <c r="BD261" s="34"/>
      <c r="BE261" s="34"/>
      <c r="BF261" s="34"/>
      <c r="BG261" s="34"/>
      <c r="BH261" s="34"/>
      <c r="BI261" s="34"/>
      <c r="BJ261" s="34"/>
      <c r="BK261" s="34"/>
      <c r="BL261" s="34"/>
      <c r="BM261" s="34"/>
      <c r="BN261" s="34"/>
      <c r="BO261" s="34"/>
      <c r="BP261" s="34"/>
      <c r="BQ261" s="34"/>
      <c r="BR261" s="34"/>
      <c r="BS261" s="34"/>
      <c r="BT261" s="34"/>
    </row>
    <row r="262" spans="3:72">
      <c r="C262" s="34"/>
      <c r="D262" s="86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F262" s="34"/>
      <c r="AG262" s="34"/>
      <c r="AH262" s="34"/>
      <c r="AI262" s="34"/>
      <c r="AJ262" s="34"/>
      <c r="AK262" s="34"/>
      <c r="AL262" s="34"/>
      <c r="AM262" s="34"/>
      <c r="AN262" s="34"/>
      <c r="AO262" s="34"/>
      <c r="AP262" s="34"/>
      <c r="AQ262" s="34"/>
      <c r="AR262" s="34"/>
      <c r="AS262" s="34"/>
      <c r="AT262" s="34"/>
      <c r="AU262" s="34"/>
      <c r="AV262" s="34"/>
      <c r="AW262" s="34"/>
      <c r="AX262" s="34"/>
      <c r="AY262" s="34"/>
      <c r="AZ262" s="34"/>
      <c r="BA262" s="34"/>
      <c r="BB262" s="34"/>
      <c r="BC262" s="34"/>
      <c r="BD262" s="34"/>
      <c r="BE262" s="34"/>
      <c r="BF262" s="34"/>
      <c r="BG262" s="34"/>
      <c r="BH262" s="34"/>
      <c r="BI262" s="34"/>
      <c r="BJ262" s="34"/>
      <c r="BK262" s="34"/>
      <c r="BL262" s="34"/>
      <c r="BM262" s="34"/>
      <c r="BN262" s="34"/>
      <c r="BO262" s="34"/>
      <c r="BP262" s="34"/>
      <c r="BQ262" s="34"/>
      <c r="BR262" s="34"/>
      <c r="BS262" s="34"/>
      <c r="BT262" s="34"/>
    </row>
    <row r="263" spans="3:72">
      <c r="C263" s="34"/>
      <c r="D263" s="86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F263" s="34"/>
      <c r="AG263" s="34"/>
      <c r="AH263" s="34"/>
      <c r="AI263" s="34"/>
      <c r="AJ263" s="34"/>
      <c r="AK263" s="34"/>
      <c r="AL263" s="34"/>
      <c r="AM263" s="34"/>
      <c r="AN263" s="34"/>
      <c r="AO263" s="34"/>
      <c r="AP263" s="34"/>
      <c r="AQ263" s="34"/>
      <c r="AR263" s="34"/>
      <c r="AS263" s="34"/>
      <c r="AT263" s="34"/>
      <c r="AU263" s="34"/>
      <c r="AV263" s="34"/>
      <c r="AW263" s="34"/>
      <c r="AX263" s="34"/>
      <c r="AY263" s="34"/>
      <c r="AZ263" s="34"/>
      <c r="BA263" s="34"/>
      <c r="BB263" s="34"/>
      <c r="BC263" s="34"/>
      <c r="BD263" s="34"/>
      <c r="BE263" s="34"/>
      <c r="BF263" s="34"/>
      <c r="BG263" s="34"/>
      <c r="BH263" s="34"/>
      <c r="BI263" s="34"/>
      <c r="BJ263" s="34"/>
      <c r="BK263" s="34"/>
      <c r="BL263" s="34"/>
      <c r="BM263" s="34"/>
      <c r="BN263" s="34"/>
      <c r="BO263" s="34"/>
      <c r="BP263" s="34"/>
      <c r="BQ263" s="34"/>
      <c r="BR263" s="34"/>
      <c r="BS263" s="34"/>
      <c r="BT263" s="34"/>
    </row>
    <row r="264" spans="3:72">
      <c r="C264" s="34"/>
      <c r="D264" s="86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F264" s="34"/>
      <c r="AG264" s="34"/>
      <c r="AH264" s="34"/>
      <c r="AI264" s="34"/>
      <c r="AJ264" s="34"/>
      <c r="AK264" s="34"/>
      <c r="AL264" s="34"/>
      <c r="AM264" s="34"/>
      <c r="AN264" s="34"/>
      <c r="AO264" s="34"/>
      <c r="AP264" s="34"/>
      <c r="AQ264" s="34"/>
      <c r="AR264" s="34"/>
      <c r="AS264" s="34"/>
      <c r="AT264" s="34"/>
      <c r="AU264" s="34"/>
      <c r="AV264" s="34"/>
      <c r="AW264" s="34"/>
      <c r="AX264" s="34"/>
      <c r="AY264" s="34"/>
      <c r="AZ264" s="34"/>
      <c r="BA264" s="34"/>
      <c r="BB264" s="34"/>
      <c r="BC264" s="34"/>
      <c r="BD264" s="34"/>
      <c r="BE264" s="34"/>
      <c r="BF264" s="34"/>
      <c r="BG264" s="34"/>
      <c r="BH264" s="34"/>
      <c r="BI264" s="34"/>
      <c r="BJ264" s="34"/>
      <c r="BK264" s="34"/>
      <c r="BL264" s="34"/>
      <c r="BM264" s="34"/>
      <c r="BN264" s="34"/>
      <c r="BO264" s="34"/>
      <c r="BP264" s="34"/>
      <c r="BQ264" s="34"/>
      <c r="BR264" s="34"/>
      <c r="BS264" s="34"/>
      <c r="BT264" s="34"/>
    </row>
    <row r="265" spans="3:72">
      <c r="C265" s="34"/>
      <c r="D265" s="86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F265" s="34"/>
      <c r="AG265" s="34"/>
      <c r="AH265" s="34"/>
      <c r="AI265" s="34"/>
      <c r="AJ265" s="34"/>
      <c r="AK265" s="34"/>
      <c r="AL265" s="34"/>
      <c r="AM265" s="34"/>
      <c r="AN265" s="34"/>
      <c r="AO265" s="34"/>
      <c r="AP265" s="34"/>
      <c r="AQ265" s="34"/>
      <c r="AR265" s="34"/>
      <c r="AS265" s="34"/>
      <c r="AT265" s="34"/>
      <c r="AU265" s="34"/>
      <c r="AV265" s="34"/>
      <c r="AW265" s="34"/>
      <c r="AX265" s="34"/>
      <c r="AY265" s="34"/>
      <c r="AZ265" s="34"/>
      <c r="BA265" s="34"/>
      <c r="BB265" s="34"/>
      <c r="BC265" s="34"/>
      <c r="BD265" s="34"/>
      <c r="BE265" s="34"/>
      <c r="BF265" s="34"/>
      <c r="BG265" s="34"/>
      <c r="BH265" s="34"/>
      <c r="BI265" s="34"/>
      <c r="BJ265" s="34"/>
      <c r="BK265" s="34"/>
      <c r="BL265" s="34"/>
      <c r="BM265" s="34"/>
      <c r="BN265" s="34"/>
      <c r="BO265" s="34"/>
      <c r="BP265" s="34"/>
      <c r="BQ265" s="34"/>
      <c r="BR265" s="34"/>
      <c r="BS265" s="34"/>
      <c r="BT265" s="34"/>
    </row>
    <row r="266" spans="3:72">
      <c r="C266" s="34"/>
      <c r="D266" s="86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F266" s="34"/>
      <c r="AG266" s="34"/>
      <c r="AH266" s="34"/>
      <c r="AI266" s="34"/>
      <c r="AJ266" s="34"/>
      <c r="AK266" s="34"/>
      <c r="AL266" s="34"/>
      <c r="AM266" s="34"/>
      <c r="AN266" s="34"/>
      <c r="AO266" s="34"/>
      <c r="AP266" s="34"/>
      <c r="AQ266" s="34"/>
      <c r="AR266" s="34"/>
      <c r="AS266" s="34"/>
      <c r="AT266" s="34"/>
      <c r="AU266" s="34"/>
      <c r="AV266" s="34"/>
      <c r="AW266" s="34"/>
      <c r="AX266" s="34"/>
      <c r="AY266" s="34"/>
      <c r="AZ266" s="34"/>
      <c r="BA266" s="34"/>
      <c r="BB266" s="34"/>
      <c r="BC266" s="34"/>
      <c r="BD266" s="34"/>
      <c r="BE266" s="34"/>
      <c r="BF266" s="34"/>
      <c r="BG266" s="34"/>
      <c r="BH266" s="34"/>
      <c r="BI266" s="34"/>
      <c r="BJ266" s="34"/>
      <c r="BK266" s="34"/>
      <c r="BL266" s="34"/>
      <c r="BM266" s="34"/>
      <c r="BN266" s="34"/>
      <c r="BO266" s="34"/>
      <c r="BP266" s="34"/>
      <c r="BQ266" s="34"/>
      <c r="BR266" s="34"/>
      <c r="BS266" s="34"/>
      <c r="BT266" s="34"/>
    </row>
    <row r="267" spans="3:72">
      <c r="C267" s="34"/>
      <c r="D267" s="86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F267" s="34"/>
      <c r="AG267" s="34"/>
      <c r="AH267" s="34"/>
      <c r="AI267" s="34"/>
      <c r="AJ267" s="34"/>
      <c r="AK267" s="34"/>
      <c r="AL267" s="34"/>
      <c r="AM267" s="34"/>
      <c r="AN267" s="34"/>
      <c r="AO267" s="34"/>
      <c r="AP267" s="34"/>
      <c r="AQ267" s="34"/>
      <c r="AR267" s="34"/>
      <c r="AS267" s="34"/>
      <c r="AT267" s="34"/>
      <c r="AU267" s="34"/>
      <c r="AV267" s="34"/>
      <c r="AW267" s="34"/>
      <c r="AX267" s="34"/>
      <c r="AY267" s="34"/>
      <c r="AZ267" s="34"/>
      <c r="BA267" s="34"/>
      <c r="BB267" s="34"/>
      <c r="BC267" s="34"/>
      <c r="BD267" s="34"/>
      <c r="BE267" s="34"/>
      <c r="BF267" s="34"/>
      <c r="BG267" s="34"/>
      <c r="BH267" s="34"/>
      <c r="BI267" s="34"/>
      <c r="BJ267" s="34"/>
      <c r="BK267" s="34"/>
      <c r="BL267" s="34"/>
      <c r="BM267" s="34"/>
      <c r="BN267" s="34"/>
      <c r="BO267" s="34"/>
      <c r="BP267" s="34"/>
      <c r="BQ267" s="34"/>
      <c r="BR267" s="34"/>
      <c r="BS267" s="34"/>
      <c r="BT267" s="34"/>
    </row>
    <row r="268" spans="3:72">
      <c r="C268" s="34"/>
      <c r="D268" s="86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F268" s="34"/>
      <c r="AG268" s="34"/>
      <c r="AH268" s="34"/>
      <c r="AI268" s="34"/>
      <c r="AJ268" s="34"/>
      <c r="AK268" s="34"/>
      <c r="AL268" s="34"/>
      <c r="AM268" s="34"/>
      <c r="AN268" s="34"/>
      <c r="AO268" s="34"/>
      <c r="AP268" s="34"/>
      <c r="AQ268" s="34"/>
      <c r="AR268" s="34"/>
      <c r="AS268" s="34"/>
      <c r="AT268" s="34"/>
      <c r="AU268" s="34"/>
      <c r="AV268" s="34"/>
      <c r="AW268" s="34"/>
      <c r="AX268" s="34"/>
      <c r="AY268" s="34"/>
      <c r="AZ268" s="34"/>
      <c r="BA268" s="34"/>
      <c r="BB268" s="34"/>
      <c r="BC268" s="34"/>
      <c r="BD268" s="34"/>
      <c r="BE268" s="34"/>
      <c r="BF268" s="34"/>
      <c r="BG268" s="34"/>
      <c r="BH268" s="34"/>
      <c r="BI268" s="34"/>
      <c r="BJ268" s="34"/>
      <c r="BK268" s="34"/>
      <c r="BL268" s="34"/>
      <c r="BM268" s="34"/>
      <c r="BN268" s="34"/>
      <c r="BO268" s="34"/>
      <c r="BP268" s="34"/>
      <c r="BQ268" s="34"/>
      <c r="BR268" s="34"/>
      <c r="BS268" s="34"/>
      <c r="BT268" s="34"/>
    </row>
    <row r="269" spans="3:72">
      <c r="C269" s="34"/>
      <c r="D269" s="86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F269" s="34"/>
      <c r="AG269" s="34"/>
      <c r="AH269" s="34"/>
      <c r="AI269" s="34"/>
      <c r="AJ269" s="34"/>
      <c r="AK269" s="34"/>
      <c r="AL269" s="34"/>
      <c r="AM269" s="34"/>
      <c r="AN269" s="34"/>
      <c r="AO269" s="34"/>
      <c r="AP269" s="34"/>
      <c r="AQ269" s="34"/>
      <c r="AR269" s="34"/>
      <c r="AS269" s="34"/>
      <c r="AT269" s="34"/>
      <c r="AU269" s="34"/>
      <c r="AV269" s="34"/>
      <c r="AW269" s="34"/>
      <c r="AX269" s="34"/>
      <c r="AY269" s="34"/>
      <c r="AZ269" s="34"/>
      <c r="BA269" s="34"/>
      <c r="BB269" s="34"/>
      <c r="BC269" s="34"/>
      <c r="BD269" s="34"/>
      <c r="BE269" s="34"/>
      <c r="BF269" s="34"/>
      <c r="BG269" s="34"/>
      <c r="BH269" s="34"/>
      <c r="BI269" s="34"/>
      <c r="BJ269" s="34"/>
      <c r="BK269" s="34"/>
      <c r="BL269" s="34"/>
      <c r="BM269" s="34"/>
      <c r="BN269" s="34"/>
      <c r="BO269" s="34"/>
      <c r="BP269" s="34"/>
      <c r="BQ269" s="34"/>
      <c r="BR269" s="34"/>
      <c r="BS269" s="34"/>
      <c r="BT269" s="34"/>
    </row>
    <row r="270" spans="3:72">
      <c r="C270" s="34"/>
      <c r="D270" s="86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F270" s="34"/>
      <c r="AG270" s="34"/>
      <c r="AH270" s="34"/>
      <c r="AI270" s="34"/>
      <c r="AJ270" s="34"/>
      <c r="AK270" s="34"/>
      <c r="AL270" s="34"/>
      <c r="AM270" s="34"/>
      <c r="AN270" s="34"/>
      <c r="AO270" s="34"/>
      <c r="AP270" s="34"/>
      <c r="AQ270" s="34"/>
      <c r="AR270" s="34"/>
      <c r="AS270" s="34"/>
      <c r="AT270" s="34"/>
      <c r="AU270" s="34"/>
      <c r="AV270" s="34"/>
      <c r="AW270" s="34"/>
      <c r="AX270" s="34"/>
      <c r="AY270" s="34"/>
      <c r="AZ270" s="34"/>
      <c r="BA270" s="34"/>
      <c r="BB270" s="34"/>
      <c r="BC270" s="34"/>
      <c r="BD270" s="34"/>
      <c r="BE270" s="34"/>
      <c r="BF270" s="34"/>
      <c r="BG270" s="34"/>
      <c r="BH270" s="34"/>
      <c r="BI270" s="34"/>
      <c r="BJ270" s="34"/>
      <c r="BK270" s="34"/>
      <c r="BL270" s="34"/>
      <c r="BM270" s="34"/>
      <c r="BN270" s="34"/>
      <c r="BO270" s="34"/>
      <c r="BP270" s="34"/>
      <c r="BQ270" s="34"/>
      <c r="BR270" s="34"/>
      <c r="BS270" s="34"/>
      <c r="BT270" s="34"/>
    </row>
    <row r="271" spans="3:72">
      <c r="C271" s="34"/>
      <c r="D271" s="86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F271" s="34"/>
      <c r="AG271" s="34"/>
      <c r="AH271" s="34"/>
      <c r="AI271" s="34"/>
      <c r="AJ271" s="34"/>
      <c r="AK271" s="34"/>
      <c r="AL271" s="34"/>
      <c r="AM271" s="34"/>
      <c r="AN271" s="34"/>
      <c r="AO271" s="34"/>
      <c r="AP271" s="34"/>
      <c r="AQ271" s="34"/>
      <c r="AR271" s="34"/>
      <c r="AS271" s="34"/>
      <c r="AT271" s="34"/>
      <c r="AU271" s="34"/>
      <c r="AV271" s="34"/>
      <c r="AW271" s="34"/>
      <c r="AX271" s="34"/>
      <c r="AY271" s="34"/>
      <c r="AZ271" s="34"/>
      <c r="BA271" s="34"/>
      <c r="BB271" s="34"/>
      <c r="BC271" s="34"/>
      <c r="BD271" s="34"/>
      <c r="BE271" s="34"/>
      <c r="BF271" s="34"/>
      <c r="BG271" s="34"/>
      <c r="BH271" s="34"/>
      <c r="BI271" s="34"/>
      <c r="BJ271" s="34"/>
      <c r="BK271" s="34"/>
      <c r="BL271" s="34"/>
      <c r="BM271" s="34"/>
      <c r="BN271" s="34"/>
      <c r="BO271" s="34"/>
      <c r="BP271" s="34"/>
      <c r="BQ271" s="34"/>
      <c r="BR271" s="34"/>
      <c r="BS271" s="34"/>
      <c r="BT271" s="34"/>
    </row>
    <row r="272" spans="3:72">
      <c r="C272" s="34"/>
      <c r="D272" s="86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F272" s="34"/>
      <c r="AG272" s="34"/>
      <c r="AH272" s="34"/>
      <c r="AI272" s="34"/>
      <c r="AJ272" s="34"/>
      <c r="AK272" s="34"/>
      <c r="AL272" s="34"/>
      <c r="AM272" s="34"/>
      <c r="AN272" s="34"/>
      <c r="AO272" s="34"/>
      <c r="AP272" s="34"/>
      <c r="AQ272" s="34"/>
      <c r="AR272" s="34"/>
      <c r="AS272" s="34"/>
      <c r="AT272" s="34"/>
      <c r="AU272" s="34"/>
      <c r="AV272" s="34"/>
      <c r="AW272" s="34"/>
      <c r="AX272" s="34"/>
      <c r="AY272" s="34"/>
      <c r="AZ272" s="34"/>
      <c r="BA272" s="34"/>
      <c r="BB272" s="34"/>
      <c r="BC272" s="34"/>
      <c r="BD272" s="34"/>
      <c r="BE272" s="34"/>
      <c r="BF272" s="34"/>
      <c r="BG272" s="34"/>
      <c r="BH272" s="34"/>
      <c r="BI272" s="34"/>
      <c r="BJ272" s="34"/>
      <c r="BK272" s="34"/>
      <c r="BL272" s="34"/>
      <c r="BM272" s="34"/>
      <c r="BN272" s="34"/>
      <c r="BO272" s="34"/>
      <c r="BP272" s="34"/>
      <c r="BQ272" s="34"/>
      <c r="BR272" s="34"/>
      <c r="BS272" s="34"/>
      <c r="BT272" s="34"/>
    </row>
    <row r="273" spans="3:72">
      <c r="C273" s="34"/>
      <c r="D273" s="86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F273" s="34"/>
      <c r="AG273" s="34"/>
      <c r="AH273" s="34"/>
      <c r="AI273" s="34"/>
      <c r="AJ273" s="34"/>
      <c r="AK273" s="34"/>
      <c r="AL273" s="34"/>
      <c r="AM273" s="34"/>
      <c r="AN273" s="34"/>
      <c r="AO273" s="34"/>
      <c r="AP273" s="34"/>
      <c r="AQ273" s="34"/>
      <c r="AR273" s="34"/>
      <c r="AS273" s="34"/>
      <c r="AT273" s="34"/>
      <c r="AU273" s="34"/>
      <c r="AV273" s="34"/>
      <c r="AW273" s="34"/>
      <c r="AX273" s="34"/>
      <c r="AY273" s="34"/>
      <c r="AZ273" s="34"/>
      <c r="BA273" s="34"/>
      <c r="BB273" s="34"/>
      <c r="BC273" s="34"/>
      <c r="BD273" s="34"/>
      <c r="BE273" s="34"/>
      <c r="BF273" s="34"/>
      <c r="BG273" s="34"/>
      <c r="BH273" s="34"/>
      <c r="BI273" s="34"/>
      <c r="BJ273" s="34"/>
      <c r="BK273" s="34"/>
      <c r="BL273" s="34"/>
      <c r="BM273" s="34"/>
      <c r="BN273" s="34"/>
      <c r="BO273" s="34"/>
      <c r="BP273" s="34"/>
      <c r="BQ273" s="34"/>
      <c r="BR273" s="34"/>
      <c r="BS273" s="34"/>
      <c r="BT273" s="34"/>
    </row>
    <row r="274" spans="3:72">
      <c r="C274" s="34"/>
      <c r="D274" s="86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F274" s="34"/>
      <c r="AG274" s="34"/>
      <c r="AH274" s="34"/>
      <c r="AI274" s="34"/>
      <c r="AJ274" s="34"/>
      <c r="AK274" s="34"/>
      <c r="AL274" s="34"/>
      <c r="AM274" s="34"/>
      <c r="AN274" s="34"/>
      <c r="AO274" s="34"/>
      <c r="AP274" s="34"/>
      <c r="AQ274" s="34"/>
      <c r="AR274" s="34"/>
      <c r="AS274" s="34"/>
      <c r="AT274" s="34"/>
      <c r="AU274" s="34"/>
      <c r="AV274" s="34"/>
      <c r="AW274" s="34"/>
      <c r="AX274" s="34"/>
      <c r="AY274" s="34"/>
      <c r="AZ274" s="34"/>
      <c r="BA274" s="34"/>
      <c r="BB274" s="34"/>
      <c r="BC274" s="34"/>
      <c r="BD274" s="34"/>
      <c r="BE274" s="34"/>
      <c r="BF274" s="34"/>
      <c r="BG274" s="34"/>
      <c r="BH274" s="34"/>
      <c r="BI274" s="34"/>
      <c r="BJ274" s="34"/>
      <c r="BK274" s="34"/>
      <c r="BL274" s="34"/>
      <c r="BM274" s="34"/>
      <c r="BN274" s="34"/>
      <c r="BO274" s="34"/>
      <c r="BP274" s="34"/>
      <c r="BQ274" s="34"/>
      <c r="BR274" s="34"/>
      <c r="BS274" s="34"/>
      <c r="BT274" s="34"/>
    </row>
    <row r="275" spans="3:72">
      <c r="C275" s="34"/>
      <c r="D275" s="86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F275" s="34"/>
      <c r="AG275" s="34"/>
      <c r="AH275" s="34"/>
      <c r="AI275" s="34"/>
      <c r="AJ275" s="34"/>
      <c r="AK275" s="34"/>
      <c r="AL275" s="34"/>
      <c r="AM275" s="34"/>
      <c r="AN275" s="34"/>
      <c r="AO275" s="34"/>
      <c r="AP275" s="34"/>
      <c r="AQ275" s="34"/>
      <c r="AR275" s="34"/>
      <c r="AS275" s="34"/>
      <c r="AT275" s="34"/>
      <c r="AU275" s="34"/>
      <c r="AV275" s="34"/>
      <c r="AW275" s="34"/>
      <c r="AX275" s="34"/>
      <c r="AY275" s="34"/>
      <c r="AZ275" s="34"/>
      <c r="BA275" s="34"/>
      <c r="BB275" s="34"/>
      <c r="BC275" s="34"/>
      <c r="BD275" s="34"/>
      <c r="BE275" s="34"/>
      <c r="BF275" s="34"/>
      <c r="BG275" s="34"/>
      <c r="BH275" s="34"/>
      <c r="BI275" s="34"/>
      <c r="BJ275" s="34"/>
      <c r="BK275" s="34"/>
      <c r="BL275" s="34"/>
      <c r="BM275" s="34"/>
      <c r="BN275" s="34"/>
      <c r="BO275" s="34"/>
      <c r="BP275" s="34"/>
      <c r="BQ275" s="34"/>
      <c r="BR275" s="34"/>
      <c r="BS275" s="34"/>
      <c r="BT275" s="34"/>
    </row>
    <row r="276" spans="3:72">
      <c r="C276" s="34"/>
      <c r="D276" s="86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F276" s="34"/>
      <c r="AG276" s="34"/>
      <c r="AH276" s="34"/>
      <c r="AI276" s="34"/>
      <c r="AJ276" s="34"/>
      <c r="AK276" s="34"/>
      <c r="AL276" s="34"/>
      <c r="AM276" s="34"/>
      <c r="AN276" s="34"/>
      <c r="AO276" s="34"/>
      <c r="AP276" s="34"/>
      <c r="AQ276" s="34"/>
      <c r="AR276" s="34"/>
      <c r="AS276" s="34"/>
      <c r="AT276" s="34"/>
      <c r="AU276" s="34"/>
      <c r="AV276" s="34"/>
      <c r="AW276" s="34"/>
      <c r="AX276" s="34"/>
      <c r="AY276" s="34"/>
      <c r="AZ276" s="34"/>
      <c r="BA276" s="34"/>
      <c r="BB276" s="34"/>
      <c r="BC276" s="34"/>
      <c r="BD276" s="34"/>
      <c r="BE276" s="34"/>
      <c r="BF276" s="34"/>
      <c r="BG276" s="34"/>
      <c r="BH276" s="34"/>
      <c r="BI276" s="34"/>
      <c r="BJ276" s="34"/>
      <c r="BK276" s="34"/>
      <c r="BL276" s="34"/>
      <c r="BM276" s="34"/>
      <c r="BN276" s="34"/>
      <c r="BO276" s="34"/>
      <c r="BP276" s="34"/>
      <c r="BQ276" s="34"/>
      <c r="BR276" s="34"/>
      <c r="BS276" s="34"/>
      <c r="BT276" s="34"/>
    </row>
    <row r="277" spans="3:72">
      <c r="C277" s="34"/>
      <c r="D277" s="86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F277" s="34"/>
      <c r="AG277" s="34"/>
      <c r="AH277" s="34"/>
      <c r="AI277" s="34"/>
      <c r="AJ277" s="34"/>
      <c r="AK277" s="34"/>
      <c r="AL277" s="34"/>
      <c r="AM277" s="34"/>
      <c r="AN277" s="34"/>
      <c r="AO277" s="34"/>
      <c r="AP277" s="34"/>
      <c r="AQ277" s="34"/>
      <c r="AR277" s="34"/>
      <c r="AS277" s="34"/>
      <c r="AT277" s="34"/>
      <c r="AU277" s="34"/>
      <c r="AV277" s="34"/>
      <c r="AW277" s="34"/>
      <c r="AX277" s="34"/>
      <c r="AY277" s="34"/>
      <c r="AZ277" s="34"/>
      <c r="BA277" s="34"/>
      <c r="BB277" s="34"/>
      <c r="BC277" s="34"/>
      <c r="BD277" s="34"/>
      <c r="BE277" s="34"/>
      <c r="BF277" s="34"/>
      <c r="BG277" s="34"/>
      <c r="BH277" s="34"/>
      <c r="BI277" s="34"/>
      <c r="BJ277" s="34"/>
      <c r="BK277" s="34"/>
      <c r="BL277" s="34"/>
      <c r="BM277" s="34"/>
      <c r="BN277" s="34"/>
      <c r="BO277" s="34"/>
      <c r="BP277" s="34"/>
      <c r="BQ277" s="34"/>
      <c r="BR277" s="34"/>
      <c r="BS277" s="34"/>
      <c r="BT277" s="34"/>
    </row>
    <row r="278" spans="3:72">
      <c r="C278" s="34"/>
      <c r="D278" s="86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F278" s="34"/>
      <c r="AG278" s="34"/>
      <c r="AH278" s="34"/>
      <c r="AI278" s="34"/>
      <c r="AJ278" s="34"/>
      <c r="AK278" s="34"/>
      <c r="AL278" s="34"/>
      <c r="AM278" s="34"/>
      <c r="AN278" s="34"/>
      <c r="AO278" s="34"/>
      <c r="AP278" s="34"/>
      <c r="AQ278" s="34"/>
      <c r="AR278" s="34"/>
      <c r="AS278" s="34"/>
      <c r="AT278" s="34"/>
      <c r="AU278" s="34"/>
      <c r="AV278" s="34"/>
      <c r="AW278" s="34"/>
      <c r="AX278" s="34"/>
      <c r="AY278" s="34"/>
      <c r="AZ278" s="34"/>
      <c r="BA278" s="34"/>
      <c r="BB278" s="34"/>
      <c r="BC278" s="34"/>
      <c r="BD278" s="34"/>
      <c r="BE278" s="34"/>
      <c r="BF278" s="34"/>
      <c r="BG278" s="34"/>
      <c r="BH278" s="34"/>
      <c r="BI278" s="34"/>
      <c r="BJ278" s="34"/>
      <c r="BK278" s="34"/>
      <c r="BL278" s="34"/>
      <c r="BM278" s="34"/>
      <c r="BN278" s="34"/>
      <c r="BO278" s="34"/>
      <c r="BP278" s="34"/>
      <c r="BQ278" s="34"/>
      <c r="BR278" s="34"/>
      <c r="BS278" s="34"/>
      <c r="BT278" s="34"/>
    </row>
    <row r="279" spans="3:72">
      <c r="C279" s="34"/>
      <c r="D279" s="86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F279" s="34"/>
      <c r="AG279" s="34"/>
      <c r="AH279" s="34"/>
      <c r="AI279" s="34"/>
      <c r="AJ279" s="34"/>
      <c r="AK279" s="34"/>
      <c r="AL279" s="34"/>
      <c r="AM279" s="34"/>
      <c r="AN279" s="34"/>
      <c r="AO279" s="34"/>
      <c r="AP279" s="34"/>
      <c r="AQ279" s="34"/>
      <c r="AR279" s="34"/>
      <c r="AS279" s="34"/>
      <c r="AT279" s="34"/>
      <c r="AU279" s="34"/>
      <c r="AV279" s="34"/>
      <c r="AW279" s="34"/>
      <c r="AX279" s="34"/>
      <c r="AY279" s="34"/>
      <c r="AZ279" s="34"/>
      <c r="BA279" s="34"/>
      <c r="BB279" s="34"/>
      <c r="BC279" s="34"/>
      <c r="BD279" s="34"/>
      <c r="BE279" s="34"/>
      <c r="BF279" s="34"/>
      <c r="BG279" s="34"/>
      <c r="BH279" s="34"/>
      <c r="BI279" s="34"/>
      <c r="BJ279" s="34"/>
      <c r="BK279" s="34"/>
      <c r="BL279" s="34"/>
      <c r="BM279" s="34"/>
      <c r="BN279" s="34"/>
      <c r="BO279" s="34"/>
      <c r="BP279" s="34"/>
      <c r="BQ279" s="34"/>
      <c r="BR279" s="34"/>
      <c r="BS279" s="34"/>
      <c r="BT279" s="34"/>
    </row>
    <row r="280" spans="3:72">
      <c r="C280" s="34"/>
      <c r="D280" s="86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F280" s="34"/>
      <c r="AG280" s="34"/>
      <c r="AH280" s="34"/>
      <c r="AI280" s="34"/>
      <c r="AJ280" s="34"/>
      <c r="AK280" s="34"/>
      <c r="AL280" s="34"/>
      <c r="AM280" s="34"/>
      <c r="AN280" s="34"/>
      <c r="AO280" s="34"/>
      <c r="AP280" s="34"/>
      <c r="AQ280" s="34"/>
      <c r="AR280" s="34"/>
      <c r="AS280" s="34"/>
      <c r="AT280" s="34"/>
      <c r="AU280" s="34"/>
      <c r="AV280" s="34"/>
      <c r="AW280" s="34"/>
      <c r="AX280" s="34"/>
      <c r="AY280" s="34"/>
      <c r="AZ280" s="34"/>
      <c r="BA280" s="34"/>
      <c r="BB280" s="34"/>
      <c r="BC280" s="34"/>
      <c r="BD280" s="34"/>
      <c r="BE280" s="34"/>
      <c r="BF280" s="34"/>
      <c r="BG280" s="34"/>
      <c r="BH280" s="34"/>
      <c r="BI280" s="34"/>
      <c r="BJ280" s="34"/>
      <c r="BK280" s="34"/>
      <c r="BL280" s="34"/>
      <c r="BM280" s="34"/>
      <c r="BN280" s="34"/>
      <c r="BO280" s="34"/>
      <c r="BP280" s="34"/>
      <c r="BQ280" s="34"/>
      <c r="BR280" s="34"/>
      <c r="BS280" s="34"/>
      <c r="BT280" s="34"/>
    </row>
    <row r="281" spans="3:72">
      <c r="C281" s="34"/>
      <c r="D281" s="86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F281" s="34"/>
      <c r="AG281" s="34"/>
      <c r="AH281" s="34"/>
      <c r="AI281" s="34"/>
      <c r="AJ281" s="34"/>
      <c r="AK281" s="34"/>
      <c r="AL281" s="34"/>
      <c r="AM281" s="34"/>
      <c r="AN281" s="34"/>
      <c r="AO281" s="34"/>
      <c r="AP281" s="34"/>
      <c r="AQ281" s="34"/>
      <c r="AR281" s="34"/>
      <c r="AS281" s="34"/>
      <c r="AT281" s="34"/>
      <c r="AU281" s="34"/>
      <c r="AV281" s="34"/>
      <c r="AW281" s="34"/>
      <c r="AX281" s="34"/>
      <c r="AY281" s="34"/>
      <c r="AZ281" s="34"/>
      <c r="BA281" s="34"/>
      <c r="BB281" s="34"/>
      <c r="BC281" s="34"/>
      <c r="BD281" s="34"/>
      <c r="BE281" s="34"/>
      <c r="BF281" s="34"/>
      <c r="BG281" s="34"/>
      <c r="BH281" s="34"/>
      <c r="BI281" s="34"/>
      <c r="BJ281" s="34"/>
      <c r="BK281" s="34"/>
      <c r="BL281" s="34"/>
      <c r="BM281" s="34"/>
      <c r="BN281" s="34"/>
      <c r="BO281" s="34"/>
      <c r="BP281" s="34"/>
      <c r="BQ281" s="34"/>
      <c r="BR281" s="34"/>
      <c r="BS281" s="34"/>
      <c r="BT281" s="34"/>
    </row>
    <row r="282" spans="3:72">
      <c r="C282" s="34"/>
      <c r="D282" s="86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F282" s="34"/>
      <c r="AG282" s="34"/>
      <c r="AH282" s="34"/>
      <c r="AI282" s="34"/>
      <c r="AJ282" s="34"/>
      <c r="AK282" s="34"/>
      <c r="AL282" s="34"/>
      <c r="AM282" s="34"/>
      <c r="AN282" s="34"/>
      <c r="AO282" s="34"/>
      <c r="AP282" s="34"/>
      <c r="AQ282" s="34"/>
      <c r="AR282" s="34"/>
      <c r="AS282" s="34"/>
      <c r="AT282" s="34"/>
      <c r="AU282" s="34"/>
      <c r="AV282" s="34"/>
      <c r="AW282" s="34"/>
      <c r="AX282" s="34"/>
      <c r="AY282" s="34"/>
      <c r="AZ282" s="34"/>
      <c r="BA282" s="34"/>
      <c r="BB282" s="34"/>
      <c r="BC282" s="34"/>
      <c r="BD282" s="34"/>
      <c r="BE282" s="34"/>
      <c r="BF282" s="34"/>
      <c r="BG282" s="34"/>
      <c r="BH282" s="34"/>
      <c r="BI282" s="34"/>
      <c r="BJ282" s="34"/>
      <c r="BK282" s="34"/>
      <c r="BL282" s="34"/>
      <c r="BM282" s="34"/>
      <c r="BN282" s="34"/>
      <c r="BO282" s="34"/>
      <c r="BP282" s="34"/>
      <c r="BQ282" s="34"/>
      <c r="BR282" s="34"/>
      <c r="BS282" s="34"/>
      <c r="BT282" s="34"/>
    </row>
    <row r="283" spans="3:72">
      <c r="C283" s="34"/>
      <c r="D283" s="86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F283" s="34"/>
      <c r="AG283" s="34"/>
      <c r="AH283" s="34"/>
      <c r="AI283" s="34"/>
      <c r="AJ283" s="34"/>
      <c r="AK283" s="34"/>
      <c r="AL283" s="34"/>
      <c r="AM283" s="34"/>
      <c r="AN283" s="34"/>
      <c r="AO283" s="34"/>
      <c r="AP283" s="34"/>
      <c r="AQ283" s="34"/>
      <c r="AR283" s="34"/>
      <c r="AS283" s="34"/>
      <c r="AT283" s="34"/>
      <c r="AU283" s="34"/>
      <c r="AV283" s="34"/>
      <c r="AW283" s="34"/>
      <c r="AX283" s="34"/>
      <c r="AY283" s="34"/>
      <c r="AZ283" s="34"/>
      <c r="BA283" s="34"/>
      <c r="BB283" s="34"/>
      <c r="BC283" s="34"/>
      <c r="BD283" s="34"/>
      <c r="BE283" s="34"/>
      <c r="BF283" s="34"/>
      <c r="BG283" s="34"/>
      <c r="BH283" s="34"/>
      <c r="BI283" s="34"/>
      <c r="BJ283" s="34"/>
      <c r="BK283" s="34"/>
      <c r="BL283" s="34"/>
      <c r="BM283" s="34"/>
      <c r="BN283" s="34"/>
      <c r="BO283" s="34"/>
      <c r="BP283" s="34"/>
      <c r="BQ283" s="34"/>
      <c r="BR283" s="34"/>
      <c r="BS283" s="34"/>
      <c r="BT283" s="34"/>
    </row>
    <row r="284" spans="3:72">
      <c r="C284" s="34"/>
      <c r="D284" s="86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F284" s="34"/>
      <c r="AG284" s="34"/>
      <c r="AH284" s="34"/>
      <c r="AI284" s="34"/>
      <c r="AJ284" s="34"/>
      <c r="AK284" s="34"/>
      <c r="AL284" s="34"/>
      <c r="AM284" s="34"/>
      <c r="AN284" s="34"/>
      <c r="AO284" s="34"/>
      <c r="AP284" s="34"/>
      <c r="AQ284" s="34"/>
      <c r="AR284" s="34"/>
      <c r="AS284" s="34"/>
      <c r="AT284" s="34"/>
      <c r="AU284" s="34"/>
      <c r="AV284" s="34"/>
      <c r="AW284" s="34"/>
      <c r="AX284" s="34"/>
      <c r="AY284" s="34"/>
      <c r="AZ284" s="34"/>
      <c r="BA284" s="34"/>
      <c r="BB284" s="34"/>
      <c r="BC284" s="34"/>
      <c r="BD284" s="34"/>
      <c r="BE284" s="34"/>
      <c r="BF284" s="34"/>
      <c r="BG284" s="34"/>
      <c r="BH284" s="34"/>
      <c r="BI284" s="34"/>
      <c r="BJ284" s="34"/>
      <c r="BK284" s="34"/>
      <c r="BL284" s="34"/>
      <c r="BM284" s="34"/>
      <c r="BN284" s="34"/>
      <c r="BO284" s="34"/>
      <c r="BP284" s="34"/>
      <c r="BQ284" s="34"/>
      <c r="BR284" s="34"/>
      <c r="BS284" s="34"/>
      <c r="BT284" s="34"/>
    </row>
    <row r="285" spans="3:72">
      <c r="C285" s="34"/>
      <c r="D285" s="86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F285" s="34"/>
      <c r="AG285" s="34"/>
      <c r="AH285" s="34"/>
      <c r="AI285" s="34"/>
      <c r="AJ285" s="34"/>
      <c r="AK285" s="34"/>
      <c r="AL285" s="34"/>
      <c r="AM285" s="34"/>
      <c r="AN285" s="34"/>
      <c r="AO285" s="34"/>
      <c r="AP285" s="34"/>
      <c r="AQ285" s="34"/>
      <c r="AR285" s="34"/>
      <c r="AS285" s="34"/>
      <c r="AT285" s="34"/>
      <c r="AU285" s="34"/>
      <c r="AV285" s="34"/>
      <c r="AW285" s="34"/>
      <c r="AX285" s="34"/>
      <c r="AY285" s="34"/>
      <c r="AZ285" s="34"/>
      <c r="BA285" s="34"/>
      <c r="BB285" s="34"/>
      <c r="BC285" s="34"/>
      <c r="BD285" s="34"/>
      <c r="BE285" s="34"/>
      <c r="BF285" s="34"/>
      <c r="BG285" s="34"/>
      <c r="BH285" s="34"/>
      <c r="BI285" s="34"/>
      <c r="BJ285" s="34"/>
      <c r="BK285" s="34"/>
      <c r="BL285" s="34"/>
      <c r="BM285" s="34"/>
      <c r="BN285" s="34"/>
      <c r="BO285" s="34"/>
      <c r="BP285" s="34"/>
      <c r="BQ285" s="34"/>
      <c r="BR285" s="34"/>
      <c r="BS285" s="34"/>
      <c r="BT285" s="34"/>
    </row>
    <row r="286" spans="3:72">
      <c r="C286" s="34"/>
      <c r="D286" s="86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F286" s="34"/>
      <c r="AG286" s="34"/>
      <c r="AH286" s="34"/>
      <c r="AI286" s="34"/>
      <c r="AJ286" s="34"/>
      <c r="AK286" s="34"/>
      <c r="AL286" s="34"/>
      <c r="AM286" s="34"/>
      <c r="AN286" s="34"/>
      <c r="AO286" s="34"/>
      <c r="AP286" s="34"/>
      <c r="AQ286" s="34"/>
      <c r="AR286" s="34"/>
      <c r="AS286" s="34"/>
      <c r="AT286" s="34"/>
      <c r="AU286" s="34"/>
      <c r="AV286" s="34"/>
      <c r="AW286" s="34"/>
      <c r="AX286" s="34"/>
      <c r="AY286" s="34"/>
      <c r="AZ286" s="34"/>
      <c r="BA286" s="34"/>
      <c r="BB286" s="34"/>
      <c r="BC286" s="34"/>
      <c r="BD286" s="34"/>
      <c r="BE286" s="34"/>
      <c r="BF286" s="34"/>
      <c r="BG286" s="34"/>
      <c r="BH286" s="34"/>
      <c r="BI286" s="34"/>
      <c r="BJ286" s="34"/>
      <c r="BK286" s="34"/>
      <c r="BL286" s="34"/>
      <c r="BM286" s="34"/>
      <c r="BN286" s="34"/>
      <c r="BO286" s="34"/>
      <c r="BP286" s="34"/>
      <c r="BQ286" s="34"/>
      <c r="BR286" s="34"/>
      <c r="BS286" s="34"/>
      <c r="BT286" s="34"/>
    </row>
    <row r="287" spans="3:72">
      <c r="C287" s="34"/>
      <c r="D287" s="86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F287" s="34"/>
      <c r="AG287" s="34"/>
      <c r="AH287" s="34"/>
      <c r="AI287" s="34"/>
      <c r="AJ287" s="34"/>
      <c r="AK287" s="34"/>
      <c r="AL287" s="34"/>
      <c r="AM287" s="34"/>
      <c r="AN287" s="34"/>
      <c r="AO287" s="34"/>
      <c r="AP287" s="34"/>
      <c r="AQ287" s="34"/>
      <c r="AR287" s="34"/>
      <c r="AS287" s="34"/>
      <c r="AT287" s="34"/>
      <c r="AU287" s="34"/>
      <c r="AV287" s="34"/>
      <c r="AW287" s="34"/>
      <c r="AX287" s="34"/>
      <c r="AY287" s="34"/>
      <c r="AZ287" s="34"/>
      <c r="BA287" s="34"/>
      <c r="BB287" s="34"/>
      <c r="BC287" s="34"/>
      <c r="BD287" s="34"/>
      <c r="BE287" s="34"/>
      <c r="BF287" s="34"/>
      <c r="BG287" s="34"/>
      <c r="BH287" s="34"/>
      <c r="BI287" s="34"/>
      <c r="BJ287" s="34"/>
      <c r="BK287" s="34"/>
      <c r="BL287" s="34"/>
      <c r="BM287" s="34"/>
      <c r="BN287" s="34"/>
      <c r="BO287" s="34"/>
      <c r="BP287" s="34"/>
      <c r="BQ287" s="34"/>
      <c r="BR287" s="34"/>
      <c r="BS287" s="34"/>
      <c r="BT287" s="34"/>
    </row>
    <row r="288" spans="3:72">
      <c r="C288" s="34"/>
      <c r="D288" s="86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F288" s="34"/>
      <c r="AG288" s="34"/>
      <c r="AH288" s="34"/>
      <c r="AI288" s="34"/>
      <c r="AJ288" s="34"/>
      <c r="AK288" s="34"/>
      <c r="AL288" s="34"/>
      <c r="AM288" s="34"/>
      <c r="AN288" s="34"/>
      <c r="AO288" s="34"/>
      <c r="AP288" s="34"/>
      <c r="AQ288" s="34"/>
      <c r="AR288" s="34"/>
      <c r="AS288" s="34"/>
      <c r="AT288" s="34"/>
      <c r="AU288" s="34"/>
      <c r="AV288" s="34"/>
      <c r="AW288" s="34"/>
      <c r="AX288" s="34"/>
      <c r="AY288" s="34"/>
      <c r="AZ288" s="34"/>
      <c r="BA288" s="34"/>
      <c r="BB288" s="34"/>
      <c r="BC288" s="34"/>
      <c r="BD288" s="34"/>
      <c r="BE288" s="34"/>
      <c r="BF288" s="34"/>
      <c r="BG288" s="34"/>
      <c r="BH288" s="34"/>
      <c r="BI288" s="34"/>
      <c r="BJ288" s="34"/>
      <c r="BK288" s="34"/>
      <c r="BL288" s="34"/>
      <c r="BM288" s="34"/>
      <c r="BN288" s="34"/>
      <c r="BO288" s="34"/>
      <c r="BP288" s="34"/>
      <c r="BQ288" s="34"/>
      <c r="BR288" s="34"/>
      <c r="BS288" s="34"/>
      <c r="BT288" s="34"/>
    </row>
    <row r="289" spans="3:72">
      <c r="C289" s="34"/>
      <c r="D289" s="86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F289" s="34"/>
      <c r="AG289" s="34"/>
      <c r="AH289" s="34"/>
      <c r="AI289" s="34"/>
      <c r="AJ289" s="34"/>
      <c r="AK289" s="34"/>
      <c r="AL289" s="34"/>
      <c r="AM289" s="34"/>
      <c r="AN289" s="34"/>
      <c r="AO289" s="34"/>
      <c r="AP289" s="34"/>
      <c r="AQ289" s="34"/>
      <c r="AR289" s="34"/>
      <c r="AS289" s="34"/>
      <c r="AT289" s="34"/>
      <c r="AU289" s="34"/>
      <c r="AV289" s="34"/>
      <c r="AW289" s="34"/>
      <c r="AX289" s="34"/>
      <c r="AY289" s="34"/>
      <c r="AZ289" s="34"/>
      <c r="BA289" s="34"/>
      <c r="BB289" s="34"/>
      <c r="BC289" s="34"/>
      <c r="BD289" s="34"/>
      <c r="BE289" s="34"/>
      <c r="BF289" s="34"/>
      <c r="BG289" s="34"/>
      <c r="BH289" s="34"/>
      <c r="BI289" s="34"/>
      <c r="BJ289" s="34"/>
      <c r="BK289" s="34"/>
      <c r="BL289" s="34"/>
      <c r="BM289" s="34"/>
      <c r="BN289" s="34"/>
      <c r="BO289" s="34"/>
      <c r="BP289" s="34"/>
      <c r="BQ289" s="34"/>
      <c r="BR289" s="34"/>
      <c r="BS289" s="34"/>
      <c r="BT289" s="34"/>
    </row>
    <row r="290" spans="3:72">
      <c r="C290" s="34"/>
      <c r="D290" s="86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F290" s="34"/>
      <c r="AG290" s="34"/>
      <c r="AH290" s="34"/>
      <c r="AI290" s="34"/>
      <c r="AJ290" s="34"/>
      <c r="AK290" s="34"/>
      <c r="AL290" s="34"/>
      <c r="AM290" s="34"/>
      <c r="AN290" s="34"/>
      <c r="AO290" s="34"/>
      <c r="AP290" s="34"/>
      <c r="AQ290" s="34"/>
      <c r="AR290" s="34"/>
      <c r="AS290" s="34"/>
      <c r="AT290" s="34"/>
      <c r="AU290" s="34"/>
      <c r="AV290" s="34"/>
      <c r="AW290" s="34"/>
      <c r="AX290" s="34"/>
      <c r="AY290" s="34"/>
      <c r="AZ290" s="34"/>
      <c r="BA290" s="34"/>
      <c r="BB290" s="34"/>
      <c r="BC290" s="34"/>
      <c r="BD290" s="34"/>
      <c r="BE290" s="34"/>
      <c r="BF290" s="34"/>
      <c r="BG290" s="34"/>
      <c r="BH290" s="34"/>
      <c r="BI290" s="34"/>
      <c r="BJ290" s="34"/>
      <c r="BK290" s="34"/>
      <c r="BL290" s="34"/>
      <c r="BM290" s="34"/>
      <c r="BN290" s="34"/>
      <c r="BO290" s="34"/>
      <c r="BP290" s="34"/>
      <c r="BQ290" s="34"/>
      <c r="BR290" s="34"/>
      <c r="BS290" s="34"/>
      <c r="BT290" s="34"/>
    </row>
    <row r="291" spans="3:72">
      <c r="C291" s="34"/>
      <c r="D291" s="86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F291" s="34"/>
      <c r="AG291" s="34"/>
      <c r="AH291" s="34"/>
      <c r="AI291" s="34"/>
      <c r="AJ291" s="34"/>
      <c r="AK291" s="34"/>
      <c r="AL291" s="34"/>
      <c r="AM291" s="34"/>
      <c r="AN291" s="34"/>
      <c r="AO291" s="34"/>
      <c r="AP291" s="34"/>
      <c r="AQ291" s="34"/>
      <c r="AR291" s="34"/>
      <c r="AS291" s="34"/>
      <c r="AT291" s="34"/>
      <c r="AU291" s="34"/>
      <c r="AV291" s="34"/>
      <c r="AW291" s="34"/>
      <c r="AX291" s="34"/>
      <c r="AY291" s="34"/>
      <c r="AZ291" s="34"/>
      <c r="BA291" s="34"/>
      <c r="BB291" s="34"/>
      <c r="BC291" s="34"/>
      <c r="BD291" s="34"/>
      <c r="BE291" s="34"/>
      <c r="BF291" s="34"/>
      <c r="BG291" s="34"/>
      <c r="BH291" s="34"/>
      <c r="BI291" s="34"/>
      <c r="BJ291" s="34"/>
      <c r="BK291" s="34"/>
      <c r="BL291" s="34"/>
      <c r="BM291" s="34"/>
      <c r="BN291" s="34"/>
      <c r="BO291" s="34"/>
      <c r="BP291" s="34"/>
      <c r="BQ291" s="34"/>
      <c r="BR291" s="34"/>
      <c r="BS291" s="34"/>
      <c r="BT291" s="34"/>
    </row>
    <row r="292" spans="3:72">
      <c r="C292" s="34"/>
      <c r="D292" s="86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F292" s="34"/>
      <c r="AG292" s="34"/>
      <c r="AH292" s="34"/>
      <c r="AI292" s="34"/>
      <c r="AJ292" s="34"/>
      <c r="AK292" s="34"/>
      <c r="AL292" s="34"/>
      <c r="AM292" s="34"/>
      <c r="AN292" s="34"/>
      <c r="AO292" s="34"/>
      <c r="AP292" s="34"/>
      <c r="AQ292" s="34"/>
      <c r="AR292" s="34"/>
      <c r="AS292" s="34"/>
      <c r="AT292" s="34"/>
      <c r="AU292" s="34"/>
      <c r="AV292" s="34"/>
      <c r="AW292" s="34"/>
      <c r="AX292" s="34"/>
      <c r="AY292" s="34"/>
      <c r="AZ292" s="34"/>
      <c r="BA292" s="34"/>
      <c r="BB292" s="34"/>
      <c r="BC292" s="34"/>
      <c r="BD292" s="34"/>
      <c r="BE292" s="34"/>
      <c r="BF292" s="34"/>
      <c r="BG292" s="34"/>
      <c r="BH292" s="34"/>
      <c r="BI292" s="34"/>
      <c r="BJ292" s="34"/>
      <c r="BK292" s="34"/>
      <c r="BL292" s="34"/>
      <c r="BM292" s="34"/>
      <c r="BN292" s="34"/>
      <c r="BO292" s="34"/>
      <c r="BP292" s="34"/>
      <c r="BQ292" s="34"/>
      <c r="BR292" s="34"/>
      <c r="BS292" s="34"/>
      <c r="BT292" s="34"/>
    </row>
    <row r="293" spans="3:72">
      <c r="C293" s="34"/>
      <c r="D293" s="86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F293" s="34"/>
      <c r="AG293" s="34"/>
      <c r="AH293" s="34"/>
      <c r="AI293" s="34"/>
      <c r="AJ293" s="34"/>
      <c r="AK293" s="34"/>
      <c r="AL293" s="34"/>
      <c r="AM293" s="34"/>
      <c r="AN293" s="34"/>
      <c r="AO293" s="34"/>
      <c r="AP293" s="34"/>
      <c r="AQ293" s="34"/>
      <c r="AR293" s="34"/>
      <c r="AS293" s="34"/>
      <c r="AT293" s="34"/>
      <c r="AU293" s="34"/>
      <c r="AV293" s="34"/>
      <c r="AW293" s="34"/>
      <c r="AX293" s="34"/>
      <c r="AY293" s="34"/>
      <c r="AZ293" s="34"/>
      <c r="BA293" s="34"/>
      <c r="BB293" s="34"/>
      <c r="BC293" s="34"/>
      <c r="BD293" s="34"/>
      <c r="BE293" s="34"/>
      <c r="BF293" s="34"/>
      <c r="BG293" s="34"/>
      <c r="BH293" s="34"/>
      <c r="BI293" s="34"/>
      <c r="BJ293" s="34"/>
      <c r="BK293" s="34"/>
      <c r="BL293" s="34"/>
      <c r="BM293" s="34"/>
      <c r="BN293" s="34"/>
      <c r="BO293" s="34"/>
      <c r="BP293" s="34"/>
      <c r="BQ293" s="34"/>
      <c r="BR293" s="34"/>
      <c r="BS293" s="34"/>
      <c r="BT293" s="34"/>
    </row>
    <row r="294" spans="3:72">
      <c r="C294" s="34"/>
      <c r="D294" s="86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F294" s="34"/>
      <c r="AG294" s="34"/>
      <c r="AH294" s="34"/>
      <c r="AI294" s="34"/>
      <c r="AJ294" s="34"/>
      <c r="AK294" s="34"/>
      <c r="AL294" s="34"/>
      <c r="AM294" s="34"/>
      <c r="AN294" s="34"/>
      <c r="AO294" s="34"/>
      <c r="AP294" s="34"/>
      <c r="AQ294" s="34"/>
      <c r="AR294" s="34"/>
      <c r="AS294" s="34"/>
      <c r="AT294" s="34"/>
      <c r="AU294" s="34"/>
      <c r="AV294" s="34"/>
      <c r="AW294" s="34"/>
      <c r="AX294" s="34"/>
      <c r="AY294" s="34"/>
      <c r="AZ294" s="34"/>
      <c r="BA294" s="34"/>
      <c r="BB294" s="34"/>
      <c r="BC294" s="34"/>
      <c r="BD294" s="34"/>
      <c r="BE294" s="34"/>
      <c r="BF294" s="34"/>
      <c r="BG294" s="34"/>
      <c r="BH294" s="34"/>
      <c r="BI294" s="34"/>
      <c r="BJ294" s="34"/>
      <c r="BK294" s="34"/>
      <c r="BL294" s="34"/>
      <c r="BM294" s="34"/>
      <c r="BN294" s="34"/>
      <c r="BO294" s="34"/>
      <c r="BP294" s="34"/>
      <c r="BQ294" s="34"/>
      <c r="BR294" s="34"/>
      <c r="BS294" s="34"/>
      <c r="BT294" s="34"/>
    </row>
    <row r="295" spans="3:72">
      <c r="C295" s="34"/>
      <c r="D295" s="86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F295" s="34"/>
      <c r="AG295" s="34"/>
      <c r="AH295" s="34"/>
      <c r="AI295" s="34"/>
      <c r="AJ295" s="34"/>
      <c r="AK295" s="34"/>
      <c r="AL295" s="34"/>
      <c r="AM295" s="34"/>
      <c r="AN295" s="34"/>
      <c r="AO295" s="34"/>
      <c r="AP295" s="34"/>
      <c r="AQ295" s="34"/>
      <c r="AR295" s="34"/>
      <c r="AS295" s="34"/>
      <c r="AT295" s="34"/>
      <c r="AU295" s="34"/>
      <c r="AV295" s="34"/>
      <c r="AW295" s="34"/>
      <c r="AX295" s="34"/>
      <c r="AY295" s="34"/>
      <c r="AZ295" s="34"/>
      <c r="BA295" s="34"/>
      <c r="BB295" s="34"/>
      <c r="BC295" s="34"/>
      <c r="BD295" s="34"/>
      <c r="BE295" s="34"/>
      <c r="BF295" s="34"/>
      <c r="BG295" s="34"/>
      <c r="BH295" s="34"/>
      <c r="BI295" s="34"/>
      <c r="BJ295" s="34"/>
      <c r="BK295" s="34"/>
      <c r="BL295" s="34"/>
      <c r="BM295" s="34"/>
      <c r="BN295" s="34"/>
      <c r="BO295" s="34"/>
      <c r="BP295" s="34"/>
      <c r="BQ295" s="34"/>
      <c r="BR295" s="34"/>
      <c r="BS295" s="34"/>
      <c r="BT295" s="34"/>
    </row>
    <row r="296" spans="3:72">
      <c r="C296" s="34"/>
      <c r="D296" s="86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F296" s="34"/>
      <c r="AG296" s="34"/>
      <c r="AH296" s="34"/>
      <c r="AI296" s="34"/>
      <c r="AJ296" s="34"/>
      <c r="AK296" s="34"/>
      <c r="AL296" s="34"/>
      <c r="AM296" s="34"/>
      <c r="AN296" s="34"/>
      <c r="AO296" s="34"/>
      <c r="AP296" s="34"/>
      <c r="AQ296" s="34"/>
      <c r="AR296" s="34"/>
      <c r="AS296" s="34"/>
      <c r="AT296" s="34"/>
      <c r="AU296" s="34"/>
      <c r="AV296" s="34"/>
      <c r="AW296" s="34"/>
      <c r="AX296" s="34"/>
      <c r="AY296" s="34"/>
      <c r="AZ296" s="34"/>
      <c r="BA296" s="34"/>
      <c r="BB296" s="34"/>
      <c r="BC296" s="34"/>
      <c r="BD296" s="34"/>
      <c r="BE296" s="34"/>
      <c r="BF296" s="34"/>
      <c r="BG296" s="34"/>
      <c r="BH296" s="34"/>
      <c r="BI296" s="34"/>
      <c r="BJ296" s="34"/>
      <c r="BK296" s="34"/>
      <c r="BL296" s="34"/>
      <c r="BM296" s="34"/>
      <c r="BN296" s="34"/>
      <c r="BO296" s="34"/>
      <c r="BP296" s="34"/>
      <c r="BQ296" s="34"/>
      <c r="BR296" s="34"/>
      <c r="BS296" s="34"/>
      <c r="BT296" s="34"/>
    </row>
    <row r="297" spans="3:72">
      <c r="C297" s="34"/>
      <c r="D297" s="86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F297" s="34"/>
      <c r="AG297" s="34"/>
      <c r="AH297" s="34"/>
      <c r="AI297" s="34"/>
      <c r="AJ297" s="34"/>
      <c r="AK297" s="34"/>
      <c r="AL297" s="34"/>
      <c r="AM297" s="34"/>
      <c r="AN297" s="34"/>
      <c r="AO297" s="34"/>
      <c r="AP297" s="34"/>
      <c r="AQ297" s="34"/>
      <c r="AR297" s="34"/>
      <c r="AS297" s="34"/>
      <c r="AT297" s="34"/>
      <c r="AU297" s="34"/>
      <c r="AV297" s="34"/>
      <c r="AW297" s="34"/>
      <c r="AX297" s="34"/>
      <c r="AY297" s="34"/>
      <c r="AZ297" s="34"/>
      <c r="BA297" s="34"/>
      <c r="BB297" s="34"/>
      <c r="BC297" s="34"/>
      <c r="BD297" s="34"/>
      <c r="BE297" s="34"/>
      <c r="BF297" s="34"/>
      <c r="BG297" s="34"/>
      <c r="BH297" s="34"/>
      <c r="BI297" s="34"/>
      <c r="BJ297" s="34"/>
      <c r="BK297" s="34"/>
      <c r="BL297" s="34"/>
      <c r="BM297" s="34"/>
      <c r="BN297" s="34"/>
      <c r="BO297" s="34"/>
      <c r="BP297" s="34"/>
      <c r="BQ297" s="34"/>
      <c r="BR297" s="34"/>
      <c r="BS297" s="34"/>
      <c r="BT297" s="34"/>
    </row>
    <row r="298" spans="3:72">
      <c r="C298" s="34"/>
      <c r="D298" s="86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F298" s="34"/>
      <c r="AG298" s="34"/>
      <c r="AH298" s="34"/>
      <c r="AI298" s="34"/>
      <c r="AJ298" s="34"/>
      <c r="AK298" s="34"/>
      <c r="AL298" s="34"/>
      <c r="AM298" s="34"/>
      <c r="AN298" s="34"/>
      <c r="AO298" s="34"/>
      <c r="AP298" s="34"/>
      <c r="AQ298" s="34"/>
      <c r="AR298" s="34"/>
      <c r="AS298" s="34"/>
      <c r="AT298" s="34"/>
      <c r="AU298" s="34"/>
      <c r="AV298" s="34"/>
      <c r="AW298" s="34"/>
      <c r="AX298" s="34"/>
      <c r="AY298" s="34"/>
      <c r="AZ298" s="34"/>
      <c r="BA298" s="34"/>
      <c r="BB298" s="34"/>
      <c r="BC298" s="34"/>
      <c r="BD298" s="34"/>
      <c r="BE298" s="34"/>
      <c r="BF298" s="34"/>
      <c r="BG298" s="34"/>
      <c r="BH298" s="34"/>
      <c r="BI298" s="34"/>
      <c r="BJ298" s="34"/>
      <c r="BK298" s="34"/>
      <c r="BL298" s="34"/>
      <c r="BM298" s="34"/>
      <c r="BN298" s="34"/>
      <c r="BO298" s="34"/>
      <c r="BP298" s="34"/>
      <c r="BQ298" s="34"/>
      <c r="BR298" s="34"/>
      <c r="BS298" s="34"/>
      <c r="BT298" s="34"/>
    </row>
    <row r="299" spans="3:72">
      <c r="C299" s="34"/>
      <c r="D299" s="86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F299" s="34"/>
      <c r="AG299" s="34"/>
      <c r="AH299" s="34"/>
      <c r="AI299" s="34"/>
      <c r="AJ299" s="34"/>
      <c r="AK299" s="34"/>
      <c r="AL299" s="34"/>
      <c r="AM299" s="34"/>
      <c r="AN299" s="34"/>
      <c r="AO299" s="34"/>
      <c r="AP299" s="34"/>
      <c r="AQ299" s="34"/>
      <c r="AR299" s="34"/>
      <c r="AS299" s="34"/>
      <c r="AT299" s="34"/>
      <c r="AU299" s="34"/>
      <c r="AV299" s="34"/>
      <c r="AW299" s="34"/>
      <c r="AX299" s="34"/>
      <c r="AY299" s="34"/>
      <c r="AZ299" s="34"/>
      <c r="BA299" s="34"/>
      <c r="BB299" s="34"/>
      <c r="BC299" s="34"/>
      <c r="BD299" s="34"/>
      <c r="BE299" s="34"/>
      <c r="BF299" s="34"/>
      <c r="BG299" s="34"/>
      <c r="BH299" s="34"/>
      <c r="BI299" s="34"/>
      <c r="BJ299" s="34"/>
      <c r="BK299" s="34"/>
      <c r="BL299" s="34"/>
      <c r="BM299" s="34"/>
      <c r="BN299" s="34"/>
      <c r="BO299" s="34"/>
      <c r="BP299" s="34"/>
      <c r="BQ299" s="34"/>
      <c r="BR299" s="34"/>
      <c r="BS299" s="34"/>
      <c r="BT299" s="34"/>
    </row>
    <row r="300" spans="3:72">
      <c r="C300" s="34"/>
      <c r="D300" s="86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F300" s="34"/>
      <c r="AG300" s="34"/>
      <c r="AH300" s="34"/>
      <c r="AI300" s="34"/>
      <c r="AJ300" s="34"/>
      <c r="AK300" s="34"/>
      <c r="AL300" s="34"/>
      <c r="AM300" s="34"/>
      <c r="AN300" s="34"/>
      <c r="AO300" s="34"/>
      <c r="AP300" s="34"/>
      <c r="AQ300" s="34"/>
      <c r="AR300" s="34"/>
      <c r="AS300" s="34"/>
      <c r="AT300" s="34"/>
      <c r="AU300" s="34"/>
      <c r="AV300" s="34"/>
      <c r="AW300" s="34"/>
      <c r="AX300" s="34"/>
      <c r="AY300" s="34"/>
      <c r="AZ300" s="34"/>
      <c r="BA300" s="34"/>
      <c r="BB300" s="34"/>
      <c r="BC300" s="34"/>
      <c r="BD300" s="34"/>
      <c r="BE300" s="34"/>
      <c r="BF300" s="34"/>
      <c r="BG300" s="34"/>
      <c r="BH300" s="34"/>
      <c r="BI300" s="34"/>
      <c r="BJ300" s="34"/>
      <c r="BK300" s="34"/>
      <c r="BL300" s="34"/>
      <c r="BM300" s="34"/>
      <c r="BN300" s="34"/>
      <c r="BO300" s="34"/>
      <c r="BP300" s="34"/>
      <c r="BQ300" s="34"/>
      <c r="BR300" s="34"/>
      <c r="BS300" s="34"/>
      <c r="BT300" s="34"/>
    </row>
    <row r="301" spans="3:72">
      <c r="C301" s="34"/>
      <c r="D301" s="86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F301" s="34"/>
      <c r="AG301" s="34"/>
      <c r="AH301" s="34"/>
      <c r="AI301" s="34"/>
      <c r="AJ301" s="34"/>
      <c r="AK301" s="34"/>
      <c r="AL301" s="34"/>
      <c r="AM301" s="34"/>
      <c r="AN301" s="34"/>
      <c r="AO301" s="34"/>
      <c r="AP301" s="34"/>
      <c r="AQ301" s="34"/>
      <c r="AR301" s="34"/>
      <c r="AS301" s="34"/>
      <c r="AT301" s="34"/>
      <c r="AU301" s="34"/>
      <c r="AV301" s="34"/>
      <c r="AW301" s="34"/>
      <c r="AX301" s="34"/>
      <c r="AY301" s="34"/>
      <c r="AZ301" s="34"/>
      <c r="BA301" s="34"/>
      <c r="BB301" s="34"/>
      <c r="BC301" s="34"/>
      <c r="BD301" s="34"/>
      <c r="BE301" s="34"/>
      <c r="BF301" s="34"/>
      <c r="BG301" s="34"/>
      <c r="BH301" s="34"/>
      <c r="BI301" s="34"/>
      <c r="BJ301" s="34"/>
      <c r="BK301" s="34"/>
      <c r="BL301" s="34"/>
      <c r="BM301" s="34"/>
      <c r="BN301" s="34"/>
      <c r="BO301" s="34"/>
      <c r="BP301" s="34"/>
      <c r="BQ301" s="34"/>
      <c r="BR301" s="34"/>
      <c r="BS301" s="34"/>
      <c r="BT301" s="34"/>
    </row>
    <row r="302" spans="3:72">
      <c r="C302" s="34"/>
      <c r="D302" s="86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F302" s="34"/>
      <c r="AG302" s="34"/>
      <c r="AH302" s="34"/>
      <c r="AI302" s="34"/>
      <c r="AJ302" s="34"/>
      <c r="AK302" s="34"/>
      <c r="AL302" s="34"/>
      <c r="AM302" s="34"/>
      <c r="AN302" s="34"/>
      <c r="AO302" s="34"/>
      <c r="AP302" s="34"/>
      <c r="AQ302" s="34"/>
      <c r="AR302" s="34"/>
      <c r="AS302" s="34"/>
      <c r="AT302" s="34"/>
      <c r="AU302" s="34"/>
      <c r="AV302" s="34"/>
      <c r="AW302" s="34"/>
      <c r="AX302" s="34"/>
      <c r="AY302" s="34"/>
      <c r="AZ302" s="34"/>
      <c r="BA302" s="34"/>
      <c r="BB302" s="34"/>
      <c r="BC302" s="34"/>
      <c r="BD302" s="34"/>
      <c r="BE302" s="34"/>
      <c r="BF302" s="34"/>
      <c r="BG302" s="34"/>
      <c r="BH302" s="34"/>
      <c r="BI302" s="34"/>
      <c r="BJ302" s="34"/>
      <c r="BK302" s="34"/>
      <c r="BL302" s="34"/>
      <c r="BM302" s="34"/>
      <c r="BN302" s="34"/>
      <c r="BO302" s="34"/>
      <c r="BP302" s="34"/>
      <c r="BQ302" s="34"/>
      <c r="BR302" s="34"/>
      <c r="BS302" s="34"/>
      <c r="BT302" s="34"/>
    </row>
    <row r="303" spans="3:72">
      <c r="C303" s="34"/>
      <c r="D303" s="86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F303" s="34"/>
      <c r="AG303" s="34"/>
      <c r="AH303" s="34"/>
      <c r="AI303" s="34"/>
      <c r="AJ303" s="34"/>
      <c r="AK303" s="34"/>
      <c r="AL303" s="34"/>
      <c r="AM303" s="34"/>
      <c r="AN303" s="34"/>
      <c r="AO303" s="34"/>
      <c r="AP303" s="34"/>
      <c r="AQ303" s="34"/>
      <c r="AR303" s="34"/>
      <c r="AS303" s="34"/>
      <c r="AT303" s="34"/>
      <c r="AU303" s="34"/>
      <c r="AV303" s="34"/>
      <c r="AW303" s="34"/>
      <c r="AX303" s="34"/>
      <c r="AY303" s="34"/>
      <c r="AZ303" s="34"/>
      <c r="BA303" s="34"/>
      <c r="BB303" s="34"/>
      <c r="BC303" s="34"/>
      <c r="BD303" s="34"/>
      <c r="BE303" s="34"/>
      <c r="BF303" s="34"/>
      <c r="BG303" s="34"/>
      <c r="BH303" s="34"/>
      <c r="BI303" s="34"/>
      <c r="BJ303" s="34"/>
      <c r="BK303" s="34"/>
      <c r="BL303" s="34"/>
      <c r="BM303" s="34"/>
      <c r="BN303" s="34"/>
      <c r="BO303" s="34"/>
      <c r="BP303" s="34"/>
      <c r="BQ303" s="34"/>
      <c r="BR303" s="34"/>
      <c r="BS303" s="34"/>
      <c r="BT303" s="34"/>
    </row>
    <row r="304" spans="3:72">
      <c r="C304" s="34"/>
      <c r="D304" s="86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F304" s="34"/>
      <c r="AG304" s="34"/>
      <c r="AH304" s="34"/>
      <c r="AI304" s="34"/>
      <c r="AJ304" s="34"/>
      <c r="AK304" s="34"/>
      <c r="AL304" s="34"/>
      <c r="AM304" s="34"/>
      <c r="AN304" s="34"/>
      <c r="AO304" s="34"/>
      <c r="AP304" s="34"/>
      <c r="AQ304" s="34"/>
      <c r="AR304" s="34"/>
      <c r="AS304" s="34"/>
      <c r="AT304" s="34"/>
      <c r="AU304" s="34"/>
      <c r="AV304" s="34"/>
      <c r="AW304" s="34"/>
      <c r="AX304" s="34"/>
      <c r="AY304" s="34"/>
      <c r="AZ304" s="34"/>
      <c r="BA304" s="34"/>
      <c r="BB304" s="34"/>
      <c r="BC304" s="34"/>
      <c r="BD304" s="34"/>
      <c r="BE304" s="34"/>
      <c r="BF304" s="34"/>
      <c r="BG304" s="34"/>
      <c r="BH304" s="34"/>
      <c r="BI304" s="34"/>
      <c r="BJ304" s="34"/>
      <c r="BK304" s="34"/>
      <c r="BL304" s="34"/>
      <c r="BM304" s="34"/>
      <c r="BN304" s="34"/>
      <c r="BO304" s="34"/>
      <c r="BP304" s="34"/>
      <c r="BQ304" s="34"/>
      <c r="BR304" s="34"/>
      <c r="BS304" s="34"/>
      <c r="BT304" s="34"/>
    </row>
    <row r="305" spans="3:72">
      <c r="C305" s="34"/>
      <c r="D305" s="86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F305" s="34"/>
      <c r="AG305" s="34"/>
      <c r="AH305" s="34"/>
      <c r="AI305" s="34"/>
      <c r="AJ305" s="34"/>
      <c r="AK305" s="34"/>
      <c r="AL305" s="34"/>
      <c r="AM305" s="34"/>
      <c r="AN305" s="34"/>
      <c r="AO305" s="34"/>
      <c r="AP305" s="34"/>
      <c r="AQ305" s="34"/>
      <c r="AR305" s="34"/>
      <c r="AS305" s="34"/>
      <c r="AT305" s="34"/>
      <c r="AU305" s="34"/>
      <c r="AV305" s="34"/>
      <c r="AW305" s="34"/>
      <c r="AX305" s="34"/>
      <c r="AY305" s="34"/>
      <c r="AZ305" s="34"/>
      <c r="BA305" s="34"/>
      <c r="BB305" s="34"/>
      <c r="BC305" s="34"/>
      <c r="BD305" s="34"/>
      <c r="BE305" s="34"/>
      <c r="BF305" s="34"/>
      <c r="BG305" s="34"/>
      <c r="BH305" s="34"/>
      <c r="BI305" s="34"/>
      <c r="BJ305" s="34"/>
      <c r="BK305" s="34"/>
      <c r="BL305" s="34"/>
      <c r="BM305" s="34"/>
      <c r="BN305" s="34"/>
      <c r="BO305" s="34"/>
      <c r="BP305" s="34"/>
      <c r="BQ305" s="34"/>
      <c r="BR305" s="34"/>
      <c r="BS305" s="34"/>
      <c r="BT305" s="34"/>
    </row>
    <row r="306" spans="3:72">
      <c r="C306" s="34"/>
      <c r="D306" s="86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F306" s="34"/>
      <c r="AG306" s="34"/>
      <c r="AH306" s="34"/>
      <c r="AI306" s="34"/>
      <c r="AJ306" s="34"/>
      <c r="AK306" s="34"/>
      <c r="AL306" s="34"/>
      <c r="AM306" s="34"/>
      <c r="AN306" s="34"/>
      <c r="AO306" s="34"/>
      <c r="AP306" s="34"/>
      <c r="AQ306" s="34"/>
      <c r="AR306" s="34"/>
      <c r="AS306" s="34"/>
      <c r="AT306" s="34"/>
      <c r="AU306" s="34"/>
      <c r="AV306" s="34"/>
      <c r="AW306" s="34"/>
      <c r="AX306" s="34"/>
      <c r="AY306" s="34"/>
      <c r="AZ306" s="34"/>
      <c r="BA306" s="34"/>
      <c r="BB306" s="34"/>
      <c r="BC306" s="34"/>
      <c r="BD306" s="34"/>
      <c r="BE306" s="34"/>
      <c r="BF306" s="34"/>
      <c r="BG306" s="34"/>
      <c r="BH306" s="34"/>
      <c r="BI306" s="34"/>
      <c r="BJ306" s="34"/>
      <c r="BK306" s="34"/>
      <c r="BL306" s="34"/>
      <c r="BM306" s="34"/>
      <c r="BN306" s="34"/>
      <c r="BO306" s="34"/>
      <c r="BP306" s="34"/>
      <c r="BQ306" s="34"/>
      <c r="BR306" s="34"/>
      <c r="BS306" s="34"/>
      <c r="BT306" s="34"/>
    </row>
    <row r="307" spans="3:72">
      <c r="C307" s="34"/>
      <c r="D307" s="86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F307" s="34"/>
      <c r="AG307" s="34"/>
      <c r="AH307" s="34"/>
      <c r="AI307" s="34"/>
      <c r="AJ307" s="34"/>
      <c r="AK307" s="34"/>
      <c r="AL307" s="34"/>
      <c r="AM307" s="34"/>
      <c r="AN307" s="34"/>
      <c r="AO307" s="34"/>
      <c r="AP307" s="34"/>
      <c r="AQ307" s="34"/>
      <c r="AR307" s="34"/>
      <c r="AS307" s="34"/>
      <c r="AT307" s="34"/>
      <c r="AU307" s="34"/>
      <c r="AV307" s="34"/>
      <c r="AW307" s="34"/>
      <c r="AX307" s="34"/>
      <c r="AY307" s="34"/>
      <c r="AZ307" s="34"/>
      <c r="BA307" s="34"/>
      <c r="BB307" s="34"/>
      <c r="BC307" s="34"/>
      <c r="BD307" s="34"/>
      <c r="BE307" s="34"/>
      <c r="BF307" s="34"/>
      <c r="BG307" s="34"/>
      <c r="BH307" s="34"/>
      <c r="BI307" s="34"/>
      <c r="BJ307" s="34"/>
      <c r="BK307" s="34"/>
      <c r="BL307" s="34"/>
      <c r="BM307" s="34"/>
      <c r="BN307" s="34"/>
      <c r="BO307" s="34"/>
      <c r="BP307" s="34"/>
      <c r="BQ307" s="34"/>
      <c r="BR307" s="34"/>
      <c r="BS307" s="34"/>
      <c r="BT307" s="34"/>
    </row>
    <row r="308" spans="3:72">
      <c r="C308" s="34"/>
      <c r="D308" s="86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F308" s="34"/>
      <c r="AG308" s="34"/>
      <c r="AH308" s="34"/>
      <c r="AI308" s="34"/>
      <c r="AJ308" s="34"/>
      <c r="AK308" s="34"/>
      <c r="AL308" s="34"/>
      <c r="AM308" s="34"/>
      <c r="AN308" s="34"/>
      <c r="AO308" s="34"/>
      <c r="AP308" s="34"/>
      <c r="AQ308" s="34"/>
      <c r="AR308" s="34"/>
      <c r="AS308" s="34"/>
      <c r="AT308" s="34"/>
      <c r="AU308" s="34"/>
      <c r="AV308" s="34"/>
      <c r="AW308" s="34"/>
      <c r="AX308" s="34"/>
      <c r="AY308" s="34"/>
      <c r="AZ308" s="34"/>
      <c r="BA308" s="34"/>
      <c r="BB308" s="34"/>
      <c r="BC308" s="34"/>
      <c r="BD308" s="34"/>
      <c r="BE308" s="34"/>
      <c r="BF308" s="34"/>
      <c r="BG308" s="34"/>
      <c r="BH308" s="34"/>
      <c r="BI308" s="34"/>
      <c r="BJ308" s="34"/>
      <c r="BK308" s="34"/>
      <c r="BL308" s="34"/>
      <c r="BM308" s="34"/>
      <c r="BN308" s="34"/>
      <c r="BO308" s="34"/>
      <c r="BP308" s="34"/>
      <c r="BQ308" s="34"/>
      <c r="BR308" s="34"/>
      <c r="BS308" s="34"/>
      <c r="BT308" s="34"/>
    </row>
    <row r="309" spans="3:72">
      <c r="C309" s="34"/>
      <c r="D309" s="86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F309" s="34"/>
      <c r="AG309" s="34"/>
      <c r="AH309" s="34"/>
      <c r="AI309" s="34"/>
      <c r="AJ309" s="34"/>
      <c r="AK309" s="34"/>
      <c r="AL309" s="34"/>
      <c r="AM309" s="34"/>
      <c r="AN309" s="34"/>
      <c r="AO309" s="34"/>
      <c r="AP309" s="34"/>
      <c r="AQ309" s="34"/>
      <c r="AR309" s="34"/>
      <c r="AS309" s="34"/>
      <c r="AT309" s="34"/>
      <c r="AU309" s="34"/>
      <c r="AV309" s="34"/>
      <c r="AW309" s="34"/>
      <c r="AX309" s="34"/>
      <c r="AY309" s="34"/>
      <c r="AZ309" s="34"/>
      <c r="BA309" s="34"/>
      <c r="BB309" s="34"/>
      <c r="BC309" s="34"/>
      <c r="BD309" s="34"/>
      <c r="BE309" s="34"/>
      <c r="BF309" s="34"/>
      <c r="BG309" s="34"/>
      <c r="BH309" s="34"/>
      <c r="BI309" s="34"/>
      <c r="BJ309" s="34"/>
      <c r="BK309" s="34"/>
      <c r="BL309" s="34"/>
      <c r="BM309" s="34"/>
      <c r="BN309" s="34"/>
      <c r="BO309" s="34"/>
      <c r="BP309" s="34"/>
      <c r="BQ309" s="34"/>
      <c r="BR309" s="34"/>
      <c r="BS309" s="34"/>
      <c r="BT309" s="34"/>
    </row>
    <row r="310" spans="3:72">
      <c r="C310" s="34"/>
      <c r="D310" s="86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F310" s="34"/>
      <c r="AG310" s="34"/>
      <c r="AH310" s="34"/>
      <c r="AI310" s="34"/>
      <c r="AJ310" s="34"/>
      <c r="AK310" s="34"/>
      <c r="AL310" s="34"/>
      <c r="AM310" s="34"/>
      <c r="AN310" s="34"/>
      <c r="AO310" s="34"/>
      <c r="AP310" s="34"/>
      <c r="AQ310" s="34"/>
      <c r="AR310" s="34"/>
      <c r="AS310" s="34"/>
      <c r="AT310" s="34"/>
      <c r="AU310" s="34"/>
      <c r="AV310" s="34"/>
      <c r="AW310" s="34"/>
      <c r="AX310" s="34"/>
      <c r="AY310" s="34"/>
      <c r="AZ310" s="34"/>
      <c r="BA310" s="34"/>
      <c r="BB310" s="34"/>
      <c r="BC310" s="34"/>
      <c r="BD310" s="34"/>
      <c r="BE310" s="34"/>
      <c r="BF310" s="34"/>
      <c r="BG310" s="34"/>
      <c r="BH310" s="34"/>
      <c r="BI310" s="34"/>
      <c r="BJ310" s="34"/>
      <c r="BK310" s="34"/>
      <c r="BL310" s="34"/>
      <c r="BM310" s="34"/>
      <c r="BN310" s="34"/>
      <c r="BO310" s="34"/>
      <c r="BP310" s="34"/>
      <c r="BQ310" s="34"/>
      <c r="BR310" s="34"/>
      <c r="BS310" s="34"/>
      <c r="BT310" s="34"/>
    </row>
    <row r="311" spans="3:72">
      <c r="C311" s="34"/>
      <c r="D311" s="86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F311" s="34"/>
      <c r="AG311" s="34"/>
      <c r="AH311" s="34"/>
      <c r="AI311" s="34"/>
      <c r="AJ311" s="34"/>
      <c r="AK311" s="34"/>
      <c r="AL311" s="34"/>
      <c r="AM311" s="34"/>
      <c r="AN311" s="34"/>
      <c r="AO311" s="34"/>
      <c r="AP311" s="34"/>
      <c r="AQ311" s="34"/>
      <c r="AR311" s="34"/>
      <c r="AS311" s="34"/>
      <c r="AT311" s="34"/>
      <c r="AU311" s="34"/>
      <c r="AV311" s="34"/>
      <c r="AW311" s="34"/>
      <c r="AX311" s="34"/>
      <c r="AY311" s="34"/>
      <c r="AZ311" s="34"/>
      <c r="BA311" s="34"/>
      <c r="BB311" s="34"/>
      <c r="BC311" s="34"/>
      <c r="BD311" s="34"/>
      <c r="BE311" s="34"/>
      <c r="BF311" s="34"/>
      <c r="BG311" s="34"/>
      <c r="BH311" s="34"/>
      <c r="BI311" s="34"/>
      <c r="BJ311" s="34"/>
      <c r="BK311" s="34"/>
      <c r="BL311" s="34"/>
      <c r="BM311" s="34"/>
      <c r="BN311" s="34"/>
      <c r="BO311" s="34"/>
      <c r="BP311" s="34"/>
      <c r="BQ311" s="34"/>
      <c r="BR311" s="34"/>
      <c r="BS311" s="34"/>
      <c r="BT311" s="34"/>
    </row>
    <row r="312" spans="3:72">
      <c r="C312" s="34"/>
      <c r="D312" s="86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F312" s="34"/>
      <c r="AG312" s="34"/>
      <c r="AH312" s="34"/>
      <c r="AI312" s="34"/>
      <c r="AJ312" s="34"/>
      <c r="AK312" s="34"/>
      <c r="AL312" s="34"/>
      <c r="AM312" s="34"/>
      <c r="AN312" s="34"/>
      <c r="AO312" s="34"/>
      <c r="AP312" s="34"/>
      <c r="AQ312" s="34"/>
      <c r="AR312" s="34"/>
      <c r="AS312" s="34"/>
      <c r="AT312" s="34"/>
      <c r="AU312" s="34"/>
      <c r="AV312" s="34"/>
      <c r="AW312" s="34"/>
      <c r="AX312" s="34"/>
      <c r="AY312" s="34"/>
      <c r="AZ312" s="34"/>
      <c r="BA312" s="34"/>
      <c r="BB312" s="34"/>
      <c r="BC312" s="34"/>
      <c r="BD312" s="34"/>
      <c r="BE312" s="34"/>
      <c r="BF312" s="34"/>
      <c r="BG312" s="34"/>
      <c r="BH312" s="34"/>
      <c r="BI312" s="34"/>
      <c r="BJ312" s="34"/>
      <c r="BK312" s="34"/>
      <c r="BL312" s="34"/>
      <c r="BM312" s="34"/>
      <c r="BN312" s="34"/>
      <c r="BO312" s="34"/>
      <c r="BP312" s="34"/>
      <c r="BQ312" s="34"/>
      <c r="BR312" s="34"/>
      <c r="BS312" s="34"/>
      <c r="BT312" s="34"/>
    </row>
    <row r="313" spans="3:72">
      <c r="C313" s="34"/>
      <c r="D313" s="86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  <c r="AE313" s="34"/>
      <c r="AF313" s="34"/>
      <c r="AG313" s="34"/>
      <c r="AH313" s="34"/>
      <c r="AI313" s="34"/>
      <c r="AJ313" s="34"/>
      <c r="AK313" s="34"/>
      <c r="AL313" s="34"/>
      <c r="AM313" s="34"/>
      <c r="AN313" s="34"/>
      <c r="AO313" s="34"/>
      <c r="AP313" s="34"/>
      <c r="AQ313" s="34"/>
      <c r="AR313" s="34"/>
      <c r="AS313" s="34"/>
      <c r="AT313" s="34"/>
      <c r="AU313" s="34"/>
      <c r="AV313" s="34"/>
      <c r="AW313" s="34"/>
      <c r="AX313" s="34"/>
      <c r="AY313" s="34"/>
      <c r="AZ313" s="34"/>
      <c r="BA313" s="34"/>
      <c r="BB313" s="34"/>
      <c r="BC313" s="34"/>
      <c r="BD313" s="34"/>
      <c r="BE313" s="34"/>
      <c r="BF313" s="34"/>
      <c r="BG313" s="34"/>
      <c r="BH313" s="34"/>
      <c r="BI313" s="34"/>
      <c r="BJ313" s="34"/>
      <c r="BK313" s="34"/>
      <c r="BL313" s="34"/>
      <c r="BM313" s="34"/>
      <c r="BN313" s="34"/>
      <c r="BO313" s="34"/>
      <c r="BP313" s="34"/>
      <c r="BQ313" s="34"/>
      <c r="BR313" s="34"/>
      <c r="BS313" s="34"/>
      <c r="BT313" s="34"/>
    </row>
    <row r="314" spans="3:72">
      <c r="C314" s="34"/>
      <c r="D314" s="86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F314" s="34"/>
      <c r="AG314" s="34"/>
      <c r="AH314" s="34"/>
      <c r="AI314" s="34"/>
      <c r="AJ314" s="34"/>
      <c r="AK314" s="34"/>
      <c r="AL314" s="34"/>
      <c r="AM314" s="34"/>
      <c r="AN314" s="34"/>
      <c r="AO314" s="34"/>
      <c r="AP314" s="34"/>
      <c r="AQ314" s="34"/>
      <c r="AR314" s="34"/>
      <c r="AS314" s="34"/>
      <c r="AT314" s="34"/>
      <c r="AU314" s="34"/>
      <c r="AV314" s="34"/>
      <c r="AW314" s="34"/>
      <c r="AX314" s="34"/>
      <c r="AY314" s="34"/>
      <c r="AZ314" s="34"/>
      <c r="BA314" s="34"/>
      <c r="BB314" s="34"/>
      <c r="BC314" s="34"/>
      <c r="BD314" s="34"/>
      <c r="BE314" s="34"/>
      <c r="BF314" s="34"/>
      <c r="BG314" s="34"/>
      <c r="BH314" s="34"/>
      <c r="BI314" s="34"/>
      <c r="BJ314" s="34"/>
      <c r="BK314" s="34"/>
      <c r="BL314" s="34"/>
      <c r="BM314" s="34"/>
      <c r="BN314" s="34"/>
      <c r="BO314" s="34"/>
      <c r="BP314" s="34"/>
      <c r="BQ314" s="34"/>
      <c r="BR314" s="34"/>
      <c r="BS314" s="34"/>
      <c r="BT314" s="34"/>
    </row>
    <row r="315" spans="3:72">
      <c r="C315" s="34"/>
      <c r="D315" s="86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F315" s="34"/>
      <c r="AG315" s="34"/>
      <c r="AH315" s="34"/>
      <c r="AI315" s="34"/>
      <c r="AJ315" s="34"/>
      <c r="AK315" s="34"/>
      <c r="AL315" s="34"/>
      <c r="AM315" s="34"/>
      <c r="AN315" s="34"/>
      <c r="AO315" s="34"/>
      <c r="AP315" s="34"/>
      <c r="AQ315" s="34"/>
      <c r="AR315" s="34"/>
      <c r="AS315" s="34"/>
      <c r="AT315" s="34"/>
      <c r="AU315" s="34"/>
      <c r="AV315" s="34"/>
      <c r="AW315" s="34"/>
      <c r="AX315" s="34"/>
      <c r="AY315" s="34"/>
      <c r="AZ315" s="34"/>
      <c r="BA315" s="34"/>
      <c r="BB315" s="34"/>
      <c r="BC315" s="34"/>
      <c r="BD315" s="34"/>
      <c r="BE315" s="34"/>
      <c r="BF315" s="34"/>
      <c r="BG315" s="34"/>
      <c r="BH315" s="34"/>
      <c r="BI315" s="34"/>
      <c r="BJ315" s="34"/>
      <c r="BK315" s="34"/>
      <c r="BL315" s="34"/>
      <c r="BM315" s="34"/>
      <c r="BN315" s="34"/>
      <c r="BO315" s="34"/>
      <c r="BP315" s="34"/>
      <c r="BQ315" s="34"/>
      <c r="BR315" s="34"/>
      <c r="BS315" s="34"/>
      <c r="BT315" s="34"/>
    </row>
    <row r="316" spans="3:72">
      <c r="C316" s="34"/>
      <c r="D316" s="86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F316" s="34"/>
      <c r="AG316" s="34"/>
      <c r="AH316" s="34"/>
      <c r="AI316" s="34"/>
      <c r="AJ316" s="34"/>
      <c r="AK316" s="34"/>
      <c r="AL316" s="34"/>
      <c r="AM316" s="34"/>
      <c r="AN316" s="34"/>
      <c r="AO316" s="34"/>
      <c r="AP316" s="34"/>
      <c r="AQ316" s="34"/>
      <c r="AR316" s="34"/>
      <c r="AS316" s="34"/>
      <c r="AT316" s="34"/>
      <c r="AU316" s="34"/>
      <c r="AV316" s="34"/>
      <c r="AW316" s="34"/>
      <c r="AX316" s="34"/>
      <c r="AY316" s="34"/>
      <c r="AZ316" s="34"/>
      <c r="BA316" s="34"/>
      <c r="BB316" s="34"/>
      <c r="BC316" s="34"/>
      <c r="BD316" s="34"/>
      <c r="BE316" s="34"/>
      <c r="BF316" s="34"/>
      <c r="BG316" s="34"/>
      <c r="BH316" s="34"/>
      <c r="BI316" s="34"/>
      <c r="BJ316" s="34"/>
      <c r="BK316" s="34"/>
      <c r="BL316" s="34"/>
      <c r="BM316" s="34"/>
      <c r="BN316" s="34"/>
      <c r="BO316" s="34"/>
      <c r="BP316" s="34"/>
      <c r="BQ316" s="34"/>
      <c r="BR316" s="34"/>
      <c r="BS316" s="34"/>
      <c r="BT316" s="34"/>
    </row>
    <row r="317" spans="3:72">
      <c r="C317" s="34"/>
      <c r="D317" s="86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F317" s="34"/>
      <c r="AG317" s="34"/>
      <c r="AH317" s="34"/>
      <c r="AI317" s="34"/>
      <c r="AJ317" s="34"/>
      <c r="AK317" s="34"/>
      <c r="AL317" s="34"/>
      <c r="AM317" s="34"/>
      <c r="AN317" s="34"/>
      <c r="AO317" s="34"/>
      <c r="AP317" s="34"/>
      <c r="AQ317" s="34"/>
      <c r="AR317" s="34"/>
      <c r="AS317" s="34"/>
      <c r="AT317" s="34"/>
      <c r="AU317" s="34"/>
      <c r="AV317" s="34"/>
      <c r="AW317" s="34"/>
      <c r="AX317" s="34"/>
      <c r="AY317" s="34"/>
      <c r="AZ317" s="34"/>
      <c r="BA317" s="34"/>
      <c r="BB317" s="34"/>
      <c r="BC317" s="34"/>
      <c r="BD317" s="34"/>
      <c r="BE317" s="34"/>
      <c r="BF317" s="34"/>
      <c r="BG317" s="34"/>
      <c r="BH317" s="34"/>
      <c r="BI317" s="34"/>
      <c r="BJ317" s="34"/>
      <c r="BK317" s="34"/>
      <c r="BL317" s="34"/>
      <c r="BM317" s="34"/>
      <c r="BN317" s="34"/>
      <c r="BO317" s="34"/>
      <c r="BP317" s="34"/>
      <c r="BQ317" s="34"/>
      <c r="BR317" s="34"/>
      <c r="BS317" s="34"/>
      <c r="BT317" s="34"/>
    </row>
    <row r="318" spans="3:72">
      <c r="C318" s="34"/>
      <c r="D318" s="86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F318" s="34"/>
      <c r="AG318" s="34"/>
      <c r="AH318" s="34"/>
      <c r="AI318" s="34"/>
      <c r="AJ318" s="34"/>
      <c r="AK318" s="34"/>
      <c r="AL318" s="34"/>
      <c r="AM318" s="34"/>
      <c r="AN318" s="34"/>
      <c r="AO318" s="34"/>
      <c r="AP318" s="34"/>
      <c r="AQ318" s="34"/>
      <c r="AR318" s="34"/>
      <c r="AS318" s="34"/>
      <c r="AT318" s="34"/>
      <c r="AU318" s="34"/>
      <c r="AV318" s="34"/>
      <c r="AW318" s="34"/>
      <c r="AX318" s="34"/>
      <c r="AY318" s="34"/>
      <c r="AZ318" s="34"/>
      <c r="BA318" s="34"/>
      <c r="BB318" s="34"/>
      <c r="BC318" s="34"/>
      <c r="BD318" s="34"/>
      <c r="BE318" s="34"/>
      <c r="BF318" s="34"/>
      <c r="BG318" s="34"/>
      <c r="BH318" s="34"/>
      <c r="BI318" s="34"/>
      <c r="BJ318" s="34"/>
      <c r="BK318" s="34"/>
      <c r="BL318" s="34"/>
      <c r="BM318" s="34"/>
      <c r="BN318" s="34"/>
      <c r="BO318" s="34"/>
      <c r="BP318" s="34"/>
      <c r="BQ318" s="34"/>
      <c r="BR318" s="34"/>
      <c r="BS318" s="34"/>
      <c r="BT318" s="34"/>
    </row>
    <row r="319" spans="3:72">
      <c r="C319" s="34"/>
      <c r="D319" s="86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F319" s="34"/>
      <c r="AG319" s="34"/>
      <c r="AH319" s="34"/>
      <c r="AI319" s="34"/>
      <c r="AJ319" s="34"/>
      <c r="AK319" s="34"/>
      <c r="AL319" s="34"/>
      <c r="AM319" s="34"/>
      <c r="AN319" s="34"/>
      <c r="AO319" s="34"/>
      <c r="AP319" s="34"/>
      <c r="AQ319" s="34"/>
      <c r="AR319" s="34"/>
      <c r="AS319" s="34"/>
      <c r="AT319" s="34"/>
      <c r="AU319" s="34"/>
      <c r="AV319" s="34"/>
      <c r="AW319" s="34"/>
      <c r="AX319" s="34"/>
      <c r="AY319" s="34"/>
      <c r="AZ319" s="34"/>
      <c r="BA319" s="34"/>
      <c r="BB319" s="34"/>
      <c r="BC319" s="34"/>
      <c r="BD319" s="34"/>
      <c r="BE319" s="34"/>
      <c r="BF319" s="34"/>
      <c r="BG319" s="34"/>
      <c r="BH319" s="34"/>
      <c r="BI319" s="34"/>
      <c r="BJ319" s="34"/>
      <c r="BK319" s="34"/>
      <c r="BL319" s="34"/>
      <c r="BM319" s="34"/>
      <c r="BN319" s="34"/>
      <c r="BO319" s="34"/>
      <c r="BP319" s="34"/>
      <c r="BQ319" s="34"/>
      <c r="BR319" s="34"/>
      <c r="BS319" s="34"/>
      <c r="BT319" s="34"/>
    </row>
    <row r="320" spans="3:72">
      <c r="C320" s="34"/>
      <c r="D320" s="86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4"/>
      <c r="Z320" s="34"/>
      <c r="AA320" s="34"/>
      <c r="AB320" s="34"/>
      <c r="AC320" s="34"/>
      <c r="AD320" s="34"/>
      <c r="AE320" s="34"/>
      <c r="AF320" s="34"/>
      <c r="AG320" s="34"/>
      <c r="AH320" s="34"/>
      <c r="AI320" s="34"/>
      <c r="AJ320" s="34"/>
      <c r="AK320" s="34"/>
      <c r="AL320" s="34"/>
      <c r="AM320" s="34"/>
      <c r="AN320" s="34"/>
      <c r="AO320" s="34"/>
      <c r="AP320" s="34"/>
      <c r="AQ320" s="34"/>
      <c r="AR320" s="34"/>
      <c r="AS320" s="34"/>
      <c r="AT320" s="34"/>
      <c r="AU320" s="34"/>
      <c r="AV320" s="34"/>
      <c r="AW320" s="34"/>
      <c r="AX320" s="34"/>
      <c r="AY320" s="34"/>
      <c r="AZ320" s="34"/>
      <c r="BA320" s="34"/>
      <c r="BB320" s="34"/>
      <c r="BC320" s="34"/>
      <c r="BD320" s="34"/>
      <c r="BE320" s="34"/>
      <c r="BF320" s="34"/>
      <c r="BG320" s="34"/>
      <c r="BH320" s="34"/>
      <c r="BI320" s="34"/>
      <c r="BJ320" s="34"/>
      <c r="BK320" s="34"/>
      <c r="BL320" s="34"/>
      <c r="BM320" s="34"/>
      <c r="BN320" s="34"/>
      <c r="BO320" s="34"/>
      <c r="BP320" s="34"/>
      <c r="BQ320" s="34"/>
      <c r="BR320" s="34"/>
      <c r="BS320" s="34"/>
      <c r="BT320" s="34"/>
    </row>
    <row r="321" spans="3:72">
      <c r="C321" s="34"/>
      <c r="D321" s="86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4"/>
      <c r="Z321" s="34"/>
      <c r="AA321" s="34"/>
      <c r="AB321" s="34"/>
      <c r="AC321" s="34"/>
      <c r="AD321" s="34"/>
      <c r="AE321" s="34"/>
      <c r="AF321" s="34"/>
      <c r="AG321" s="34"/>
      <c r="AH321" s="34"/>
      <c r="AI321" s="34"/>
      <c r="AJ321" s="34"/>
      <c r="AK321" s="34"/>
      <c r="AL321" s="34"/>
      <c r="AM321" s="34"/>
      <c r="AN321" s="34"/>
      <c r="AO321" s="34"/>
      <c r="AP321" s="34"/>
      <c r="AQ321" s="34"/>
      <c r="AR321" s="34"/>
      <c r="AS321" s="34"/>
      <c r="AT321" s="34"/>
      <c r="AU321" s="34"/>
      <c r="AV321" s="34"/>
      <c r="AW321" s="34"/>
      <c r="AX321" s="34"/>
      <c r="AY321" s="34"/>
      <c r="AZ321" s="34"/>
      <c r="BA321" s="34"/>
      <c r="BB321" s="34"/>
      <c r="BC321" s="34"/>
      <c r="BD321" s="34"/>
      <c r="BE321" s="34"/>
      <c r="BF321" s="34"/>
      <c r="BG321" s="34"/>
      <c r="BH321" s="34"/>
      <c r="BI321" s="34"/>
      <c r="BJ321" s="34"/>
      <c r="BK321" s="34"/>
      <c r="BL321" s="34"/>
      <c r="BM321" s="34"/>
      <c r="BN321" s="34"/>
      <c r="BO321" s="34"/>
      <c r="BP321" s="34"/>
      <c r="BQ321" s="34"/>
      <c r="BR321" s="34"/>
      <c r="BS321" s="34"/>
      <c r="BT321" s="34"/>
    </row>
    <row r="322" spans="3:72">
      <c r="C322" s="34"/>
      <c r="D322" s="86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F322" s="34"/>
      <c r="AG322" s="34"/>
      <c r="AH322" s="34"/>
      <c r="AI322" s="34"/>
      <c r="AJ322" s="34"/>
      <c r="AK322" s="34"/>
      <c r="AL322" s="34"/>
      <c r="AM322" s="34"/>
      <c r="AN322" s="34"/>
      <c r="AO322" s="34"/>
      <c r="AP322" s="34"/>
      <c r="AQ322" s="34"/>
      <c r="AR322" s="34"/>
      <c r="AS322" s="34"/>
      <c r="AT322" s="34"/>
      <c r="AU322" s="34"/>
      <c r="AV322" s="34"/>
      <c r="AW322" s="34"/>
      <c r="AX322" s="34"/>
      <c r="AY322" s="34"/>
      <c r="AZ322" s="34"/>
      <c r="BA322" s="34"/>
      <c r="BB322" s="34"/>
      <c r="BC322" s="34"/>
      <c r="BD322" s="34"/>
      <c r="BE322" s="34"/>
      <c r="BF322" s="34"/>
      <c r="BG322" s="34"/>
      <c r="BH322" s="34"/>
      <c r="BI322" s="34"/>
      <c r="BJ322" s="34"/>
      <c r="BK322" s="34"/>
      <c r="BL322" s="34"/>
      <c r="BM322" s="34"/>
      <c r="BN322" s="34"/>
      <c r="BO322" s="34"/>
      <c r="BP322" s="34"/>
      <c r="BQ322" s="34"/>
      <c r="BR322" s="34"/>
      <c r="BS322" s="34"/>
      <c r="BT322" s="34"/>
    </row>
    <row r="323" spans="3:72">
      <c r="C323" s="34"/>
      <c r="D323" s="86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F323" s="34"/>
      <c r="AG323" s="34"/>
      <c r="AH323" s="34"/>
      <c r="AI323" s="34"/>
      <c r="AJ323" s="34"/>
      <c r="AK323" s="34"/>
      <c r="AL323" s="34"/>
      <c r="AM323" s="34"/>
      <c r="AN323" s="34"/>
      <c r="AO323" s="34"/>
      <c r="AP323" s="34"/>
      <c r="AQ323" s="34"/>
      <c r="AR323" s="34"/>
      <c r="AS323" s="34"/>
      <c r="AT323" s="34"/>
      <c r="AU323" s="34"/>
      <c r="AV323" s="34"/>
      <c r="AW323" s="34"/>
      <c r="AX323" s="34"/>
      <c r="AY323" s="34"/>
      <c r="AZ323" s="34"/>
      <c r="BA323" s="34"/>
      <c r="BB323" s="34"/>
      <c r="BC323" s="34"/>
      <c r="BD323" s="34"/>
      <c r="BE323" s="34"/>
      <c r="BF323" s="34"/>
      <c r="BG323" s="34"/>
      <c r="BH323" s="34"/>
      <c r="BI323" s="34"/>
      <c r="BJ323" s="34"/>
      <c r="BK323" s="34"/>
      <c r="BL323" s="34"/>
      <c r="BM323" s="34"/>
      <c r="BN323" s="34"/>
      <c r="BO323" s="34"/>
      <c r="BP323" s="34"/>
      <c r="BQ323" s="34"/>
      <c r="BR323" s="34"/>
      <c r="BS323" s="34"/>
      <c r="BT323" s="34"/>
    </row>
    <row r="324" spans="3:72">
      <c r="C324" s="34"/>
      <c r="D324" s="86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F324" s="34"/>
      <c r="AG324" s="34"/>
      <c r="AH324" s="34"/>
      <c r="AI324" s="34"/>
      <c r="AJ324" s="34"/>
      <c r="AK324" s="34"/>
      <c r="AL324" s="34"/>
      <c r="AM324" s="34"/>
      <c r="AN324" s="34"/>
      <c r="AO324" s="34"/>
      <c r="AP324" s="34"/>
      <c r="AQ324" s="34"/>
      <c r="AR324" s="34"/>
      <c r="AS324" s="34"/>
      <c r="AT324" s="34"/>
      <c r="AU324" s="34"/>
      <c r="AV324" s="34"/>
      <c r="AW324" s="34"/>
      <c r="AX324" s="34"/>
      <c r="AY324" s="34"/>
      <c r="AZ324" s="34"/>
      <c r="BA324" s="34"/>
      <c r="BB324" s="34"/>
      <c r="BC324" s="34"/>
      <c r="BD324" s="34"/>
      <c r="BE324" s="34"/>
      <c r="BF324" s="34"/>
      <c r="BG324" s="34"/>
      <c r="BH324" s="34"/>
      <c r="BI324" s="34"/>
      <c r="BJ324" s="34"/>
      <c r="BK324" s="34"/>
      <c r="BL324" s="34"/>
      <c r="BM324" s="34"/>
      <c r="BN324" s="34"/>
      <c r="BO324" s="34"/>
      <c r="BP324" s="34"/>
      <c r="BQ324" s="34"/>
      <c r="BR324" s="34"/>
      <c r="BS324" s="34"/>
      <c r="BT324" s="34"/>
    </row>
    <row r="325" spans="3:72">
      <c r="C325" s="34"/>
      <c r="D325" s="86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F325" s="34"/>
      <c r="AG325" s="34"/>
      <c r="AH325" s="34"/>
      <c r="AI325" s="34"/>
      <c r="AJ325" s="34"/>
      <c r="AK325" s="34"/>
      <c r="AL325" s="34"/>
      <c r="AM325" s="34"/>
      <c r="AN325" s="34"/>
      <c r="AO325" s="34"/>
      <c r="AP325" s="34"/>
      <c r="AQ325" s="34"/>
      <c r="AR325" s="34"/>
      <c r="AS325" s="34"/>
      <c r="AT325" s="34"/>
      <c r="AU325" s="34"/>
      <c r="AV325" s="34"/>
      <c r="AW325" s="34"/>
      <c r="AX325" s="34"/>
      <c r="AY325" s="34"/>
      <c r="AZ325" s="34"/>
      <c r="BA325" s="34"/>
      <c r="BB325" s="34"/>
      <c r="BC325" s="34"/>
      <c r="BD325" s="34"/>
      <c r="BE325" s="34"/>
      <c r="BF325" s="34"/>
      <c r="BG325" s="34"/>
      <c r="BH325" s="34"/>
      <c r="BI325" s="34"/>
      <c r="BJ325" s="34"/>
      <c r="BK325" s="34"/>
      <c r="BL325" s="34"/>
      <c r="BM325" s="34"/>
      <c r="BN325" s="34"/>
      <c r="BO325" s="34"/>
      <c r="BP325" s="34"/>
      <c r="BQ325" s="34"/>
      <c r="BR325" s="34"/>
      <c r="BS325" s="34"/>
      <c r="BT325" s="34"/>
    </row>
    <row r="326" spans="3:72">
      <c r="C326" s="34"/>
      <c r="D326" s="86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F326" s="34"/>
      <c r="AG326" s="34"/>
      <c r="AH326" s="34"/>
      <c r="AI326" s="34"/>
      <c r="AJ326" s="34"/>
      <c r="AK326" s="34"/>
      <c r="AL326" s="34"/>
      <c r="AM326" s="34"/>
      <c r="AN326" s="34"/>
      <c r="AO326" s="34"/>
      <c r="AP326" s="34"/>
      <c r="AQ326" s="34"/>
      <c r="AR326" s="34"/>
      <c r="AS326" s="34"/>
      <c r="AT326" s="34"/>
      <c r="AU326" s="34"/>
      <c r="AV326" s="34"/>
      <c r="AW326" s="34"/>
      <c r="AX326" s="34"/>
      <c r="AY326" s="34"/>
      <c r="AZ326" s="34"/>
      <c r="BA326" s="34"/>
      <c r="BB326" s="34"/>
      <c r="BC326" s="34"/>
      <c r="BD326" s="34"/>
      <c r="BE326" s="34"/>
      <c r="BF326" s="34"/>
      <c r="BG326" s="34"/>
      <c r="BH326" s="34"/>
      <c r="BI326" s="34"/>
      <c r="BJ326" s="34"/>
      <c r="BK326" s="34"/>
      <c r="BL326" s="34"/>
      <c r="BM326" s="34"/>
      <c r="BN326" s="34"/>
      <c r="BO326" s="34"/>
      <c r="BP326" s="34"/>
      <c r="BQ326" s="34"/>
      <c r="BR326" s="34"/>
      <c r="BS326" s="34"/>
      <c r="BT326" s="34"/>
    </row>
    <row r="327" spans="3:72">
      <c r="C327" s="34"/>
      <c r="D327" s="86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F327" s="34"/>
      <c r="AG327" s="34"/>
      <c r="AH327" s="34"/>
      <c r="AI327" s="34"/>
      <c r="AJ327" s="34"/>
      <c r="AK327" s="34"/>
      <c r="AL327" s="34"/>
      <c r="AM327" s="34"/>
      <c r="AN327" s="34"/>
      <c r="AO327" s="34"/>
      <c r="AP327" s="34"/>
      <c r="AQ327" s="34"/>
      <c r="AR327" s="34"/>
      <c r="AS327" s="34"/>
      <c r="AT327" s="34"/>
      <c r="AU327" s="34"/>
      <c r="AV327" s="34"/>
      <c r="AW327" s="34"/>
      <c r="AX327" s="34"/>
      <c r="AY327" s="34"/>
      <c r="AZ327" s="34"/>
      <c r="BA327" s="34"/>
      <c r="BB327" s="34"/>
      <c r="BC327" s="34"/>
      <c r="BD327" s="34"/>
      <c r="BE327" s="34"/>
      <c r="BF327" s="34"/>
      <c r="BG327" s="34"/>
      <c r="BH327" s="34"/>
      <c r="BI327" s="34"/>
      <c r="BJ327" s="34"/>
      <c r="BK327" s="34"/>
      <c r="BL327" s="34"/>
      <c r="BM327" s="34"/>
      <c r="BN327" s="34"/>
      <c r="BO327" s="34"/>
      <c r="BP327" s="34"/>
      <c r="BQ327" s="34"/>
      <c r="BR327" s="34"/>
      <c r="BS327" s="34"/>
      <c r="BT327" s="34"/>
    </row>
    <row r="328" spans="3:72">
      <c r="C328" s="34"/>
      <c r="D328" s="86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  <c r="Z328" s="34"/>
      <c r="AA328" s="34"/>
      <c r="AB328" s="34"/>
      <c r="AC328" s="34"/>
      <c r="AD328" s="34"/>
      <c r="AE328" s="34"/>
      <c r="AF328" s="34"/>
      <c r="AG328" s="34"/>
      <c r="AH328" s="34"/>
      <c r="AI328" s="34"/>
      <c r="AJ328" s="34"/>
      <c r="AK328" s="34"/>
      <c r="AL328" s="34"/>
      <c r="AM328" s="34"/>
      <c r="AN328" s="34"/>
      <c r="AO328" s="34"/>
      <c r="AP328" s="34"/>
      <c r="AQ328" s="34"/>
      <c r="AR328" s="34"/>
      <c r="AS328" s="34"/>
      <c r="AT328" s="34"/>
      <c r="AU328" s="34"/>
      <c r="AV328" s="34"/>
      <c r="AW328" s="34"/>
      <c r="AX328" s="34"/>
      <c r="AY328" s="34"/>
      <c r="AZ328" s="34"/>
      <c r="BA328" s="34"/>
      <c r="BB328" s="34"/>
      <c r="BC328" s="34"/>
      <c r="BD328" s="34"/>
      <c r="BE328" s="34"/>
      <c r="BF328" s="34"/>
      <c r="BG328" s="34"/>
      <c r="BH328" s="34"/>
      <c r="BI328" s="34"/>
      <c r="BJ328" s="34"/>
      <c r="BK328" s="34"/>
      <c r="BL328" s="34"/>
      <c r="BM328" s="34"/>
      <c r="BN328" s="34"/>
      <c r="BO328" s="34"/>
      <c r="BP328" s="34"/>
      <c r="BQ328" s="34"/>
      <c r="BR328" s="34"/>
      <c r="BS328" s="34"/>
      <c r="BT328" s="34"/>
    </row>
    <row r="329" spans="3:72">
      <c r="C329" s="34"/>
      <c r="D329" s="86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  <c r="AF329" s="34"/>
      <c r="AG329" s="34"/>
      <c r="AH329" s="34"/>
      <c r="AI329" s="34"/>
      <c r="AJ329" s="34"/>
      <c r="AK329" s="34"/>
      <c r="AL329" s="34"/>
      <c r="AM329" s="34"/>
      <c r="AN329" s="34"/>
      <c r="AO329" s="34"/>
      <c r="AP329" s="34"/>
      <c r="AQ329" s="34"/>
      <c r="AR329" s="34"/>
      <c r="AS329" s="34"/>
      <c r="AT329" s="34"/>
      <c r="AU329" s="34"/>
      <c r="AV329" s="34"/>
      <c r="AW329" s="34"/>
      <c r="AX329" s="34"/>
      <c r="AY329" s="34"/>
      <c r="AZ329" s="34"/>
      <c r="BA329" s="34"/>
      <c r="BB329" s="34"/>
      <c r="BC329" s="34"/>
      <c r="BD329" s="34"/>
      <c r="BE329" s="34"/>
      <c r="BF329" s="34"/>
      <c r="BG329" s="34"/>
      <c r="BH329" s="34"/>
      <c r="BI329" s="34"/>
      <c r="BJ329" s="34"/>
      <c r="BK329" s="34"/>
      <c r="BL329" s="34"/>
      <c r="BM329" s="34"/>
      <c r="BN329" s="34"/>
      <c r="BO329" s="34"/>
      <c r="BP329" s="34"/>
      <c r="BQ329" s="34"/>
      <c r="BR329" s="34"/>
      <c r="BS329" s="34"/>
      <c r="BT329" s="34"/>
    </row>
    <row r="330" spans="3:72">
      <c r="C330" s="34"/>
      <c r="D330" s="86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  <c r="AE330" s="34"/>
      <c r="AF330" s="34"/>
      <c r="AG330" s="34"/>
      <c r="AH330" s="34"/>
      <c r="AI330" s="34"/>
      <c r="AJ330" s="34"/>
      <c r="AK330" s="34"/>
      <c r="AL330" s="34"/>
      <c r="AM330" s="34"/>
      <c r="AN330" s="34"/>
      <c r="AO330" s="34"/>
      <c r="AP330" s="34"/>
      <c r="AQ330" s="34"/>
      <c r="AR330" s="34"/>
      <c r="AS330" s="34"/>
      <c r="AT330" s="34"/>
      <c r="AU330" s="34"/>
      <c r="AV330" s="34"/>
      <c r="AW330" s="34"/>
      <c r="AX330" s="34"/>
      <c r="AY330" s="34"/>
      <c r="AZ330" s="34"/>
      <c r="BA330" s="34"/>
      <c r="BB330" s="34"/>
      <c r="BC330" s="34"/>
      <c r="BD330" s="34"/>
      <c r="BE330" s="34"/>
      <c r="BF330" s="34"/>
      <c r="BG330" s="34"/>
      <c r="BH330" s="34"/>
      <c r="BI330" s="34"/>
      <c r="BJ330" s="34"/>
      <c r="BK330" s="34"/>
      <c r="BL330" s="34"/>
      <c r="BM330" s="34"/>
      <c r="BN330" s="34"/>
      <c r="BO330" s="34"/>
      <c r="BP330" s="34"/>
      <c r="BQ330" s="34"/>
      <c r="BR330" s="34"/>
      <c r="BS330" s="34"/>
      <c r="BT330" s="34"/>
    </row>
    <row r="331" spans="3:72">
      <c r="C331" s="34"/>
      <c r="D331" s="86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34"/>
      <c r="AF331" s="34"/>
      <c r="AG331" s="34"/>
      <c r="AH331" s="34"/>
      <c r="AI331" s="34"/>
      <c r="AJ331" s="34"/>
      <c r="AK331" s="34"/>
      <c r="AL331" s="34"/>
      <c r="AM331" s="34"/>
      <c r="AN331" s="34"/>
      <c r="AO331" s="34"/>
      <c r="AP331" s="34"/>
      <c r="AQ331" s="34"/>
      <c r="AR331" s="34"/>
      <c r="AS331" s="34"/>
      <c r="AT331" s="34"/>
      <c r="AU331" s="34"/>
      <c r="AV331" s="34"/>
      <c r="AW331" s="34"/>
      <c r="AX331" s="34"/>
      <c r="AY331" s="34"/>
      <c r="AZ331" s="34"/>
      <c r="BA331" s="34"/>
      <c r="BB331" s="34"/>
      <c r="BC331" s="34"/>
      <c r="BD331" s="34"/>
      <c r="BE331" s="34"/>
      <c r="BF331" s="34"/>
      <c r="BG331" s="34"/>
      <c r="BH331" s="34"/>
      <c r="BI331" s="34"/>
      <c r="BJ331" s="34"/>
      <c r="BK331" s="34"/>
      <c r="BL331" s="34"/>
      <c r="BM331" s="34"/>
      <c r="BN331" s="34"/>
      <c r="BO331" s="34"/>
      <c r="BP331" s="34"/>
      <c r="BQ331" s="34"/>
      <c r="BR331" s="34"/>
      <c r="BS331" s="34"/>
      <c r="BT331" s="34"/>
    </row>
    <row r="332" spans="3:72">
      <c r="C332" s="34"/>
      <c r="D332" s="86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4"/>
      <c r="AA332" s="34"/>
      <c r="AB332" s="34"/>
      <c r="AC332" s="34"/>
      <c r="AD332" s="34"/>
      <c r="AE332" s="34"/>
      <c r="AF332" s="34"/>
      <c r="AG332" s="34"/>
      <c r="AH332" s="34"/>
      <c r="AI332" s="34"/>
      <c r="AJ332" s="34"/>
      <c r="AK332" s="34"/>
      <c r="AL332" s="34"/>
      <c r="AM332" s="34"/>
      <c r="AN332" s="34"/>
      <c r="AO332" s="34"/>
      <c r="AP332" s="34"/>
      <c r="AQ332" s="34"/>
      <c r="AR332" s="34"/>
      <c r="AS332" s="34"/>
      <c r="AT332" s="34"/>
      <c r="AU332" s="34"/>
      <c r="AV332" s="34"/>
      <c r="AW332" s="34"/>
      <c r="AX332" s="34"/>
      <c r="AY332" s="34"/>
      <c r="AZ332" s="34"/>
      <c r="BA332" s="34"/>
      <c r="BB332" s="34"/>
      <c r="BC332" s="34"/>
      <c r="BD332" s="34"/>
      <c r="BE332" s="34"/>
      <c r="BF332" s="34"/>
      <c r="BG332" s="34"/>
      <c r="BH332" s="34"/>
      <c r="BI332" s="34"/>
      <c r="BJ332" s="34"/>
      <c r="BK332" s="34"/>
      <c r="BL332" s="34"/>
      <c r="BM332" s="34"/>
      <c r="BN332" s="34"/>
      <c r="BO332" s="34"/>
      <c r="BP332" s="34"/>
      <c r="BQ332" s="34"/>
      <c r="BR332" s="34"/>
      <c r="BS332" s="34"/>
      <c r="BT332" s="34"/>
    </row>
    <row r="333" spans="3:72">
      <c r="C333" s="34"/>
      <c r="D333" s="86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F333" s="34"/>
      <c r="AG333" s="34"/>
      <c r="AH333" s="34"/>
      <c r="AI333" s="34"/>
      <c r="AJ333" s="34"/>
      <c r="AK333" s="34"/>
      <c r="AL333" s="34"/>
      <c r="AM333" s="34"/>
      <c r="AN333" s="34"/>
      <c r="AO333" s="34"/>
      <c r="AP333" s="34"/>
      <c r="AQ333" s="34"/>
      <c r="AR333" s="34"/>
      <c r="AS333" s="34"/>
      <c r="AT333" s="34"/>
      <c r="AU333" s="34"/>
      <c r="AV333" s="34"/>
      <c r="AW333" s="34"/>
      <c r="AX333" s="34"/>
      <c r="AY333" s="34"/>
      <c r="AZ333" s="34"/>
      <c r="BA333" s="34"/>
      <c r="BB333" s="34"/>
      <c r="BC333" s="34"/>
      <c r="BD333" s="34"/>
      <c r="BE333" s="34"/>
      <c r="BF333" s="34"/>
      <c r="BG333" s="34"/>
      <c r="BH333" s="34"/>
      <c r="BI333" s="34"/>
      <c r="BJ333" s="34"/>
      <c r="BK333" s="34"/>
      <c r="BL333" s="34"/>
      <c r="BM333" s="34"/>
      <c r="BN333" s="34"/>
      <c r="BO333" s="34"/>
      <c r="BP333" s="34"/>
      <c r="BQ333" s="34"/>
      <c r="BR333" s="34"/>
      <c r="BS333" s="34"/>
      <c r="BT333" s="34"/>
    </row>
    <row r="334" spans="3:72">
      <c r="C334" s="34"/>
      <c r="D334" s="86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F334" s="34"/>
      <c r="AG334" s="34"/>
      <c r="AH334" s="34"/>
      <c r="AI334" s="34"/>
      <c r="AJ334" s="34"/>
      <c r="AK334" s="34"/>
      <c r="AL334" s="34"/>
      <c r="AM334" s="34"/>
      <c r="AN334" s="34"/>
      <c r="AO334" s="34"/>
      <c r="AP334" s="34"/>
      <c r="AQ334" s="34"/>
      <c r="AR334" s="34"/>
      <c r="AS334" s="34"/>
      <c r="AT334" s="34"/>
      <c r="AU334" s="34"/>
      <c r="AV334" s="34"/>
      <c r="AW334" s="34"/>
      <c r="AX334" s="34"/>
      <c r="AY334" s="34"/>
      <c r="AZ334" s="34"/>
      <c r="BA334" s="34"/>
      <c r="BB334" s="34"/>
      <c r="BC334" s="34"/>
      <c r="BD334" s="34"/>
      <c r="BE334" s="34"/>
      <c r="BF334" s="34"/>
      <c r="BG334" s="34"/>
      <c r="BH334" s="34"/>
      <c r="BI334" s="34"/>
      <c r="BJ334" s="34"/>
      <c r="BK334" s="34"/>
      <c r="BL334" s="34"/>
      <c r="BM334" s="34"/>
      <c r="BN334" s="34"/>
      <c r="BO334" s="34"/>
      <c r="BP334" s="34"/>
      <c r="BQ334" s="34"/>
      <c r="BR334" s="34"/>
      <c r="BS334" s="34"/>
      <c r="BT334" s="34"/>
    </row>
    <row r="335" spans="3:72">
      <c r="C335" s="34"/>
      <c r="D335" s="86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F335" s="34"/>
      <c r="AG335" s="34"/>
      <c r="AH335" s="34"/>
      <c r="AI335" s="34"/>
      <c r="AJ335" s="34"/>
      <c r="AK335" s="34"/>
      <c r="AL335" s="34"/>
      <c r="AM335" s="34"/>
      <c r="AN335" s="34"/>
      <c r="AO335" s="34"/>
      <c r="AP335" s="34"/>
      <c r="AQ335" s="34"/>
      <c r="AR335" s="34"/>
      <c r="AS335" s="34"/>
      <c r="AT335" s="34"/>
      <c r="AU335" s="34"/>
      <c r="AV335" s="34"/>
      <c r="AW335" s="34"/>
      <c r="AX335" s="34"/>
      <c r="AY335" s="34"/>
      <c r="AZ335" s="34"/>
      <c r="BA335" s="34"/>
      <c r="BB335" s="34"/>
      <c r="BC335" s="34"/>
      <c r="BD335" s="34"/>
      <c r="BE335" s="34"/>
      <c r="BF335" s="34"/>
      <c r="BG335" s="34"/>
      <c r="BH335" s="34"/>
      <c r="BI335" s="34"/>
      <c r="BJ335" s="34"/>
      <c r="BK335" s="34"/>
      <c r="BL335" s="34"/>
      <c r="BM335" s="34"/>
      <c r="BN335" s="34"/>
      <c r="BO335" s="34"/>
      <c r="BP335" s="34"/>
      <c r="BQ335" s="34"/>
      <c r="BR335" s="34"/>
      <c r="BS335" s="34"/>
      <c r="BT335" s="34"/>
    </row>
    <row r="336" spans="3:72">
      <c r="C336" s="34"/>
      <c r="D336" s="86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34"/>
      <c r="AA336" s="34"/>
      <c r="AB336" s="34"/>
      <c r="AC336" s="34"/>
      <c r="AD336" s="34"/>
      <c r="AE336" s="34"/>
      <c r="AF336" s="34"/>
      <c r="AG336" s="34"/>
      <c r="AH336" s="34"/>
      <c r="AI336" s="34"/>
      <c r="AJ336" s="34"/>
      <c r="AK336" s="34"/>
      <c r="AL336" s="34"/>
      <c r="AM336" s="34"/>
      <c r="AN336" s="34"/>
      <c r="AO336" s="34"/>
      <c r="AP336" s="34"/>
      <c r="AQ336" s="34"/>
      <c r="AR336" s="34"/>
      <c r="AS336" s="34"/>
      <c r="AT336" s="34"/>
      <c r="AU336" s="34"/>
      <c r="AV336" s="34"/>
      <c r="AW336" s="34"/>
      <c r="AX336" s="34"/>
      <c r="AY336" s="34"/>
      <c r="AZ336" s="34"/>
      <c r="BA336" s="34"/>
      <c r="BB336" s="34"/>
      <c r="BC336" s="34"/>
      <c r="BD336" s="34"/>
      <c r="BE336" s="34"/>
      <c r="BF336" s="34"/>
      <c r="BG336" s="34"/>
      <c r="BH336" s="34"/>
      <c r="BI336" s="34"/>
      <c r="BJ336" s="34"/>
      <c r="BK336" s="34"/>
      <c r="BL336" s="34"/>
      <c r="BM336" s="34"/>
      <c r="BN336" s="34"/>
      <c r="BO336" s="34"/>
      <c r="BP336" s="34"/>
      <c r="BQ336" s="34"/>
      <c r="BR336" s="34"/>
      <c r="BS336" s="34"/>
      <c r="BT336" s="34"/>
    </row>
    <row r="337" spans="3:72">
      <c r="C337" s="34"/>
      <c r="D337" s="86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  <c r="Z337" s="34"/>
      <c r="AA337" s="34"/>
      <c r="AB337" s="34"/>
      <c r="AC337" s="34"/>
      <c r="AD337" s="34"/>
      <c r="AE337" s="34"/>
      <c r="AF337" s="34"/>
      <c r="AG337" s="34"/>
      <c r="AH337" s="34"/>
      <c r="AI337" s="34"/>
      <c r="AJ337" s="34"/>
      <c r="AK337" s="34"/>
      <c r="AL337" s="34"/>
      <c r="AM337" s="34"/>
      <c r="AN337" s="34"/>
      <c r="AO337" s="34"/>
      <c r="AP337" s="34"/>
      <c r="AQ337" s="34"/>
      <c r="AR337" s="34"/>
      <c r="AS337" s="34"/>
      <c r="AT337" s="34"/>
      <c r="AU337" s="34"/>
      <c r="AV337" s="34"/>
      <c r="AW337" s="34"/>
      <c r="AX337" s="34"/>
      <c r="AY337" s="34"/>
      <c r="AZ337" s="34"/>
      <c r="BA337" s="34"/>
      <c r="BB337" s="34"/>
      <c r="BC337" s="34"/>
      <c r="BD337" s="34"/>
      <c r="BE337" s="34"/>
      <c r="BF337" s="34"/>
      <c r="BG337" s="34"/>
      <c r="BH337" s="34"/>
      <c r="BI337" s="34"/>
      <c r="BJ337" s="34"/>
      <c r="BK337" s="34"/>
      <c r="BL337" s="34"/>
      <c r="BM337" s="34"/>
      <c r="BN337" s="34"/>
      <c r="BO337" s="34"/>
      <c r="BP337" s="34"/>
      <c r="BQ337" s="34"/>
      <c r="BR337" s="34"/>
      <c r="BS337" s="34"/>
      <c r="BT337" s="34"/>
    </row>
    <row r="338" spans="3:72">
      <c r="C338" s="34"/>
      <c r="D338" s="86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F338" s="34"/>
      <c r="AG338" s="34"/>
      <c r="AH338" s="34"/>
      <c r="AI338" s="34"/>
      <c r="AJ338" s="34"/>
      <c r="AK338" s="34"/>
      <c r="AL338" s="34"/>
      <c r="AM338" s="34"/>
      <c r="AN338" s="34"/>
      <c r="AO338" s="34"/>
      <c r="AP338" s="34"/>
      <c r="AQ338" s="34"/>
      <c r="AR338" s="34"/>
      <c r="AS338" s="34"/>
      <c r="AT338" s="34"/>
      <c r="AU338" s="34"/>
      <c r="AV338" s="34"/>
      <c r="AW338" s="34"/>
      <c r="AX338" s="34"/>
      <c r="AY338" s="34"/>
      <c r="AZ338" s="34"/>
      <c r="BA338" s="34"/>
      <c r="BB338" s="34"/>
      <c r="BC338" s="34"/>
      <c r="BD338" s="34"/>
      <c r="BE338" s="34"/>
      <c r="BF338" s="34"/>
      <c r="BG338" s="34"/>
      <c r="BH338" s="34"/>
      <c r="BI338" s="34"/>
      <c r="BJ338" s="34"/>
      <c r="BK338" s="34"/>
      <c r="BL338" s="34"/>
      <c r="BM338" s="34"/>
      <c r="BN338" s="34"/>
      <c r="BO338" s="34"/>
      <c r="BP338" s="34"/>
      <c r="BQ338" s="34"/>
      <c r="BR338" s="34"/>
      <c r="BS338" s="34"/>
      <c r="BT338" s="34"/>
    </row>
    <row r="339" spans="3:72">
      <c r="C339" s="34"/>
      <c r="D339" s="86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  <c r="AA339" s="34"/>
      <c r="AB339" s="34"/>
      <c r="AC339" s="34"/>
      <c r="AD339" s="34"/>
      <c r="AE339" s="34"/>
      <c r="AF339" s="34"/>
      <c r="AG339" s="34"/>
      <c r="AH339" s="34"/>
      <c r="AI339" s="34"/>
      <c r="AJ339" s="34"/>
      <c r="AK339" s="34"/>
      <c r="AL339" s="34"/>
      <c r="AM339" s="34"/>
      <c r="AN339" s="34"/>
      <c r="AO339" s="34"/>
      <c r="AP339" s="34"/>
      <c r="AQ339" s="34"/>
      <c r="AR339" s="34"/>
      <c r="AS339" s="34"/>
      <c r="AT339" s="34"/>
      <c r="AU339" s="34"/>
      <c r="AV339" s="34"/>
      <c r="AW339" s="34"/>
      <c r="AX339" s="34"/>
      <c r="AY339" s="34"/>
      <c r="AZ339" s="34"/>
      <c r="BA339" s="34"/>
      <c r="BB339" s="34"/>
      <c r="BC339" s="34"/>
      <c r="BD339" s="34"/>
      <c r="BE339" s="34"/>
      <c r="BF339" s="34"/>
      <c r="BG339" s="34"/>
      <c r="BH339" s="34"/>
      <c r="BI339" s="34"/>
      <c r="BJ339" s="34"/>
      <c r="BK339" s="34"/>
      <c r="BL339" s="34"/>
      <c r="BM339" s="34"/>
      <c r="BN339" s="34"/>
      <c r="BO339" s="34"/>
      <c r="BP339" s="34"/>
      <c r="BQ339" s="34"/>
      <c r="BR339" s="34"/>
      <c r="BS339" s="34"/>
      <c r="BT339" s="34"/>
    </row>
    <row r="340" spans="3:72">
      <c r="C340" s="34"/>
      <c r="D340" s="86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  <c r="AA340" s="34"/>
      <c r="AB340" s="34"/>
      <c r="AC340" s="34"/>
      <c r="AD340" s="34"/>
      <c r="AE340" s="34"/>
      <c r="AF340" s="34"/>
      <c r="AG340" s="34"/>
      <c r="AH340" s="34"/>
      <c r="AI340" s="34"/>
      <c r="AJ340" s="34"/>
      <c r="AK340" s="34"/>
      <c r="AL340" s="34"/>
      <c r="AM340" s="34"/>
      <c r="AN340" s="34"/>
      <c r="AO340" s="34"/>
      <c r="AP340" s="34"/>
      <c r="AQ340" s="34"/>
      <c r="AR340" s="34"/>
      <c r="AS340" s="34"/>
      <c r="AT340" s="34"/>
      <c r="AU340" s="34"/>
      <c r="AV340" s="34"/>
      <c r="AW340" s="34"/>
      <c r="AX340" s="34"/>
      <c r="AY340" s="34"/>
      <c r="AZ340" s="34"/>
      <c r="BA340" s="34"/>
      <c r="BB340" s="34"/>
      <c r="BC340" s="34"/>
      <c r="BD340" s="34"/>
      <c r="BE340" s="34"/>
      <c r="BF340" s="34"/>
      <c r="BG340" s="34"/>
      <c r="BH340" s="34"/>
      <c r="BI340" s="34"/>
      <c r="BJ340" s="34"/>
      <c r="BK340" s="34"/>
      <c r="BL340" s="34"/>
      <c r="BM340" s="34"/>
      <c r="BN340" s="34"/>
      <c r="BO340" s="34"/>
      <c r="BP340" s="34"/>
      <c r="BQ340" s="34"/>
      <c r="BR340" s="34"/>
      <c r="BS340" s="34"/>
      <c r="BT340" s="34"/>
    </row>
    <row r="341" spans="3:72">
      <c r="C341" s="34"/>
      <c r="D341" s="86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34"/>
      <c r="AF341" s="34"/>
      <c r="AG341" s="34"/>
      <c r="AH341" s="34"/>
      <c r="AI341" s="34"/>
      <c r="AJ341" s="34"/>
      <c r="AK341" s="34"/>
      <c r="AL341" s="34"/>
      <c r="AM341" s="34"/>
      <c r="AN341" s="34"/>
      <c r="AO341" s="34"/>
      <c r="AP341" s="34"/>
      <c r="AQ341" s="34"/>
      <c r="AR341" s="34"/>
      <c r="AS341" s="34"/>
      <c r="AT341" s="34"/>
      <c r="AU341" s="34"/>
      <c r="AV341" s="34"/>
      <c r="AW341" s="34"/>
      <c r="AX341" s="34"/>
      <c r="AY341" s="34"/>
      <c r="AZ341" s="34"/>
      <c r="BA341" s="34"/>
      <c r="BB341" s="34"/>
      <c r="BC341" s="34"/>
      <c r="BD341" s="34"/>
      <c r="BE341" s="34"/>
      <c r="BF341" s="34"/>
      <c r="BG341" s="34"/>
      <c r="BH341" s="34"/>
      <c r="BI341" s="34"/>
      <c r="BJ341" s="34"/>
      <c r="BK341" s="34"/>
      <c r="BL341" s="34"/>
      <c r="BM341" s="34"/>
      <c r="BN341" s="34"/>
      <c r="BO341" s="34"/>
      <c r="BP341" s="34"/>
      <c r="BQ341" s="34"/>
      <c r="BR341" s="34"/>
      <c r="BS341" s="34"/>
      <c r="BT341" s="34"/>
    </row>
    <row r="342" spans="3:72">
      <c r="C342" s="34"/>
      <c r="D342" s="86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4"/>
      <c r="AA342" s="34"/>
      <c r="AB342" s="34"/>
      <c r="AC342" s="34"/>
      <c r="AD342" s="34"/>
      <c r="AE342" s="34"/>
      <c r="AF342" s="34"/>
      <c r="AG342" s="34"/>
      <c r="AH342" s="34"/>
      <c r="AI342" s="34"/>
      <c r="AJ342" s="34"/>
      <c r="AK342" s="34"/>
      <c r="AL342" s="34"/>
      <c r="AM342" s="34"/>
      <c r="AN342" s="34"/>
      <c r="AO342" s="34"/>
      <c r="AP342" s="34"/>
      <c r="AQ342" s="34"/>
      <c r="AR342" s="34"/>
      <c r="AS342" s="34"/>
      <c r="AT342" s="34"/>
      <c r="AU342" s="34"/>
      <c r="AV342" s="34"/>
      <c r="AW342" s="34"/>
      <c r="AX342" s="34"/>
      <c r="AY342" s="34"/>
      <c r="AZ342" s="34"/>
      <c r="BA342" s="34"/>
      <c r="BB342" s="34"/>
      <c r="BC342" s="34"/>
      <c r="BD342" s="34"/>
      <c r="BE342" s="34"/>
      <c r="BF342" s="34"/>
      <c r="BG342" s="34"/>
      <c r="BH342" s="34"/>
      <c r="BI342" s="34"/>
      <c r="BJ342" s="34"/>
      <c r="BK342" s="34"/>
      <c r="BL342" s="34"/>
      <c r="BM342" s="34"/>
      <c r="BN342" s="34"/>
      <c r="BO342" s="34"/>
      <c r="BP342" s="34"/>
      <c r="BQ342" s="34"/>
      <c r="BR342" s="34"/>
      <c r="BS342" s="34"/>
      <c r="BT342" s="34"/>
    </row>
    <row r="343" spans="3:72">
      <c r="C343" s="34"/>
      <c r="D343" s="86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  <c r="Z343" s="34"/>
      <c r="AA343" s="34"/>
      <c r="AB343" s="34"/>
      <c r="AC343" s="34"/>
      <c r="AD343" s="34"/>
      <c r="AE343" s="34"/>
      <c r="AF343" s="34"/>
      <c r="AG343" s="34"/>
      <c r="AH343" s="34"/>
      <c r="AI343" s="34"/>
      <c r="AJ343" s="34"/>
      <c r="AK343" s="34"/>
      <c r="AL343" s="34"/>
      <c r="AM343" s="34"/>
      <c r="AN343" s="34"/>
      <c r="AO343" s="34"/>
      <c r="AP343" s="34"/>
      <c r="AQ343" s="34"/>
      <c r="AR343" s="34"/>
      <c r="AS343" s="34"/>
      <c r="AT343" s="34"/>
      <c r="AU343" s="34"/>
      <c r="AV343" s="34"/>
      <c r="AW343" s="34"/>
      <c r="AX343" s="34"/>
      <c r="AY343" s="34"/>
      <c r="AZ343" s="34"/>
      <c r="BA343" s="34"/>
      <c r="BB343" s="34"/>
      <c r="BC343" s="34"/>
      <c r="BD343" s="34"/>
      <c r="BE343" s="34"/>
      <c r="BF343" s="34"/>
      <c r="BG343" s="34"/>
      <c r="BH343" s="34"/>
      <c r="BI343" s="34"/>
      <c r="BJ343" s="34"/>
      <c r="BK343" s="34"/>
      <c r="BL343" s="34"/>
      <c r="BM343" s="34"/>
      <c r="BN343" s="34"/>
      <c r="BO343" s="34"/>
      <c r="BP343" s="34"/>
      <c r="BQ343" s="34"/>
      <c r="BR343" s="34"/>
      <c r="BS343" s="34"/>
      <c r="BT343" s="34"/>
    </row>
    <row r="344" spans="3:72">
      <c r="C344" s="34"/>
      <c r="D344" s="86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  <c r="Z344" s="34"/>
      <c r="AA344" s="34"/>
      <c r="AB344" s="34"/>
      <c r="AC344" s="34"/>
      <c r="AD344" s="34"/>
      <c r="AE344" s="34"/>
      <c r="AF344" s="34"/>
      <c r="AG344" s="34"/>
      <c r="AH344" s="34"/>
      <c r="AI344" s="34"/>
      <c r="AJ344" s="34"/>
      <c r="AK344" s="34"/>
      <c r="AL344" s="34"/>
      <c r="AM344" s="34"/>
      <c r="AN344" s="34"/>
      <c r="AO344" s="34"/>
      <c r="AP344" s="34"/>
      <c r="AQ344" s="34"/>
      <c r="AR344" s="34"/>
      <c r="AS344" s="34"/>
      <c r="AT344" s="34"/>
      <c r="AU344" s="34"/>
      <c r="AV344" s="34"/>
      <c r="AW344" s="34"/>
      <c r="AX344" s="34"/>
      <c r="AY344" s="34"/>
      <c r="AZ344" s="34"/>
      <c r="BA344" s="34"/>
      <c r="BB344" s="34"/>
      <c r="BC344" s="34"/>
      <c r="BD344" s="34"/>
      <c r="BE344" s="34"/>
      <c r="BF344" s="34"/>
      <c r="BG344" s="34"/>
      <c r="BH344" s="34"/>
      <c r="BI344" s="34"/>
      <c r="BJ344" s="34"/>
      <c r="BK344" s="34"/>
      <c r="BL344" s="34"/>
      <c r="BM344" s="34"/>
      <c r="BN344" s="34"/>
      <c r="BO344" s="34"/>
      <c r="BP344" s="34"/>
      <c r="BQ344" s="34"/>
      <c r="BR344" s="34"/>
      <c r="BS344" s="34"/>
      <c r="BT344" s="34"/>
    </row>
    <row r="345" spans="3:72">
      <c r="C345" s="34"/>
      <c r="D345" s="86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34"/>
      <c r="AA345" s="34"/>
      <c r="AB345" s="34"/>
      <c r="AC345" s="34"/>
      <c r="AD345" s="34"/>
      <c r="AE345" s="34"/>
      <c r="AF345" s="34"/>
      <c r="AG345" s="34"/>
      <c r="AH345" s="34"/>
      <c r="AI345" s="34"/>
      <c r="AJ345" s="34"/>
      <c r="AK345" s="34"/>
      <c r="AL345" s="34"/>
      <c r="AM345" s="34"/>
      <c r="AN345" s="34"/>
      <c r="AO345" s="34"/>
      <c r="AP345" s="34"/>
      <c r="AQ345" s="34"/>
      <c r="AR345" s="34"/>
      <c r="AS345" s="34"/>
      <c r="AT345" s="34"/>
      <c r="AU345" s="34"/>
      <c r="AV345" s="34"/>
      <c r="AW345" s="34"/>
      <c r="AX345" s="34"/>
      <c r="AY345" s="34"/>
      <c r="AZ345" s="34"/>
      <c r="BA345" s="34"/>
      <c r="BB345" s="34"/>
      <c r="BC345" s="34"/>
      <c r="BD345" s="34"/>
      <c r="BE345" s="34"/>
      <c r="BF345" s="34"/>
      <c r="BG345" s="34"/>
      <c r="BH345" s="34"/>
      <c r="BI345" s="34"/>
      <c r="BJ345" s="34"/>
      <c r="BK345" s="34"/>
      <c r="BL345" s="34"/>
      <c r="BM345" s="34"/>
      <c r="BN345" s="34"/>
      <c r="BO345" s="34"/>
      <c r="BP345" s="34"/>
      <c r="BQ345" s="34"/>
      <c r="BR345" s="34"/>
      <c r="BS345" s="34"/>
      <c r="BT345" s="34"/>
    </row>
    <row r="346" spans="3:72">
      <c r="C346" s="34"/>
      <c r="D346" s="86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  <c r="AE346" s="34"/>
      <c r="AF346" s="34"/>
      <c r="AG346" s="34"/>
      <c r="AH346" s="34"/>
      <c r="AI346" s="34"/>
      <c r="AJ346" s="34"/>
      <c r="AK346" s="34"/>
      <c r="AL346" s="34"/>
      <c r="AM346" s="34"/>
      <c r="AN346" s="34"/>
      <c r="AO346" s="34"/>
      <c r="AP346" s="34"/>
      <c r="AQ346" s="34"/>
      <c r="AR346" s="34"/>
      <c r="AS346" s="34"/>
      <c r="AT346" s="34"/>
      <c r="AU346" s="34"/>
      <c r="AV346" s="34"/>
      <c r="AW346" s="34"/>
      <c r="AX346" s="34"/>
      <c r="AY346" s="34"/>
      <c r="AZ346" s="34"/>
      <c r="BA346" s="34"/>
      <c r="BB346" s="34"/>
      <c r="BC346" s="34"/>
      <c r="BD346" s="34"/>
      <c r="BE346" s="34"/>
      <c r="BF346" s="34"/>
      <c r="BG346" s="34"/>
      <c r="BH346" s="34"/>
      <c r="BI346" s="34"/>
      <c r="BJ346" s="34"/>
      <c r="BK346" s="34"/>
      <c r="BL346" s="34"/>
      <c r="BM346" s="34"/>
      <c r="BN346" s="34"/>
      <c r="BO346" s="34"/>
      <c r="BP346" s="34"/>
      <c r="BQ346" s="34"/>
      <c r="BR346" s="34"/>
      <c r="BS346" s="34"/>
      <c r="BT346" s="34"/>
    </row>
    <row r="347" spans="3:72">
      <c r="C347" s="34"/>
      <c r="D347" s="86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  <c r="AA347" s="34"/>
      <c r="AB347" s="34"/>
      <c r="AC347" s="34"/>
      <c r="AD347" s="34"/>
      <c r="AE347" s="34"/>
      <c r="AF347" s="34"/>
      <c r="AG347" s="34"/>
      <c r="AH347" s="34"/>
      <c r="AI347" s="34"/>
      <c r="AJ347" s="34"/>
      <c r="AK347" s="34"/>
      <c r="AL347" s="34"/>
      <c r="AM347" s="34"/>
      <c r="AN347" s="34"/>
      <c r="AO347" s="34"/>
      <c r="AP347" s="34"/>
      <c r="AQ347" s="34"/>
      <c r="AR347" s="34"/>
      <c r="AS347" s="34"/>
      <c r="AT347" s="34"/>
      <c r="AU347" s="34"/>
      <c r="AV347" s="34"/>
      <c r="AW347" s="34"/>
      <c r="AX347" s="34"/>
      <c r="AY347" s="34"/>
      <c r="AZ347" s="34"/>
      <c r="BA347" s="34"/>
      <c r="BB347" s="34"/>
      <c r="BC347" s="34"/>
      <c r="BD347" s="34"/>
      <c r="BE347" s="34"/>
      <c r="BF347" s="34"/>
      <c r="BG347" s="34"/>
      <c r="BH347" s="34"/>
      <c r="BI347" s="34"/>
      <c r="BJ347" s="34"/>
      <c r="BK347" s="34"/>
      <c r="BL347" s="34"/>
      <c r="BM347" s="34"/>
      <c r="BN347" s="34"/>
      <c r="BO347" s="34"/>
      <c r="BP347" s="34"/>
      <c r="BQ347" s="34"/>
      <c r="BR347" s="34"/>
      <c r="BS347" s="34"/>
      <c r="BT347" s="34"/>
    </row>
    <row r="348" spans="3:72">
      <c r="C348" s="34"/>
      <c r="D348" s="86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34"/>
      <c r="AA348" s="34"/>
      <c r="AB348" s="34"/>
      <c r="AC348" s="34"/>
      <c r="AD348" s="34"/>
      <c r="AE348" s="34"/>
      <c r="AF348" s="34"/>
      <c r="AG348" s="34"/>
      <c r="AH348" s="34"/>
      <c r="AI348" s="34"/>
      <c r="AJ348" s="34"/>
      <c r="AK348" s="34"/>
      <c r="AL348" s="34"/>
      <c r="AM348" s="34"/>
      <c r="AN348" s="34"/>
      <c r="AO348" s="34"/>
      <c r="AP348" s="34"/>
      <c r="AQ348" s="34"/>
      <c r="AR348" s="34"/>
      <c r="AS348" s="34"/>
      <c r="AT348" s="34"/>
      <c r="AU348" s="34"/>
      <c r="AV348" s="34"/>
      <c r="AW348" s="34"/>
      <c r="AX348" s="34"/>
      <c r="AY348" s="34"/>
      <c r="AZ348" s="34"/>
      <c r="BA348" s="34"/>
      <c r="BB348" s="34"/>
      <c r="BC348" s="34"/>
      <c r="BD348" s="34"/>
      <c r="BE348" s="34"/>
      <c r="BF348" s="34"/>
      <c r="BG348" s="34"/>
      <c r="BH348" s="34"/>
      <c r="BI348" s="34"/>
      <c r="BJ348" s="34"/>
      <c r="BK348" s="34"/>
      <c r="BL348" s="34"/>
      <c r="BM348" s="34"/>
      <c r="BN348" s="34"/>
      <c r="BO348" s="34"/>
      <c r="BP348" s="34"/>
      <c r="BQ348" s="34"/>
      <c r="BR348" s="34"/>
      <c r="BS348" s="34"/>
      <c r="BT348" s="34"/>
    </row>
    <row r="349" spans="3:72">
      <c r="C349" s="34"/>
      <c r="D349" s="86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34"/>
      <c r="AA349" s="34"/>
      <c r="AB349" s="34"/>
      <c r="AC349" s="34"/>
      <c r="AD349" s="34"/>
      <c r="AE349" s="34"/>
      <c r="AF349" s="34"/>
      <c r="AG349" s="34"/>
      <c r="AH349" s="34"/>
      <c r="AI349" s="34"/>
      <c r="AJ349" s="34"/>
      <c r="AK349" s="34"/>
      <c r="AL349" s="34"/>
      <c r="AM349" s="34"/>
      <c r="AN349" s="34"/>
      <c r="AO349" s="34"/>
      <c r="AP349" s="34"/>
      <c r="AQ349" s="34"/>
      <c r="AR349" s="34"/>
      <c r="AS349" s="34"/>
      <c r="AT349" s="34"/>
      <c r="AU349" s="34"/>
      <c r="AV349" s="34"/>
      <c r="AW349" s="34"/>
      <c r="AX349" s="34"/>
      <c r="AY349" s="34"/>
      <c r="AZ349" s="34"/>
      <c r="BA349" s="34"/>
      <c r="BB349" s="34"/>
      <c r="BC349" s="34"/>
      <c r="BD349" s="34"/>
      <c r="BE349" s="34"/>
      <c r="BF349" s="34"/>
      <c r="BG349" s="34"/>
      <c r="BH349" s="34"/>
      <c r="BI349" s="34"/>
      <c r="BJ349" s="34"/>
      <c r="BK349" s="34"/>
      <c r="BL349" s="34"/>
      <c r="BM349" s="34"/>
      <c r="BN349" s="34"/>
      <c r="BO349" s="34"/>
      <c r="BP349" s="34"/>
      <c r="BQ349" s="34"/>
      <c r="BR349" s="34"/>
      <c r="BS349" s="34"/>
      <c r="BT349" s="34"/>
    </row>
    <row r="350" spans="3:72">
      <c r="C350" s="34"/>
      <c r="D350" s="86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4"/>
      <c r="AA350" s="34"/>
      <c r="AB350" s="34"/>
      <c r="AC350" s="34"/>
      <c r="AD350" s="34"/>
      <c r="AE350" s="34"/>
      <c r="AF350" s="34"/>
      <c r="AG350" s="34"/>
      <c r="AH350" s="34"/>
      <c r="AI350" s="34"/>
      <c r="AJ350" s="34"/>
      <c r="AK350" s="34"/>
      <c r="AL350" s="34"/>
      <c r="AM350" s="34"/>
      <c r="AN350" s="34"/>
      <c r="AO350" s="34"/>
      <c r="AP350" s="34"/>
      <c r="AQ350" s="34"/>
      <c r="AR350" s="34"/>
      <c r="AS350" s="34"/>
      <c r="AT350" s="34"/>
      <c r="AU350" s="34"/>
      <c r="AV350" s="34"/>
      <c r="AW350" s="34"/>
      <c r="AX350" s="34"/>
      <c r="AY350" s="34"/>
      <c r="AZ350" s="34"/>
      <c r="BA350" s="34"/>
      <c r="BB350" s="34"/>
      <c r="BC350" s="34"/>
      <c r="BD350" s="34"/>
      <c r="BE350" s="34"/>
      <c r="BF350" s="34"/>
      <c r="BG350" s="34"/>
      <c r="BH350" s="34"/>
      <c r="BI350" s="34"/>
      <c r="BJ350" s="34"/>
      <c r="BK350" s="34"/>
      <c r="BL350" s="34"/>
      <c r="BM350" s="34"/>
      <c r="BN350" s="34"/>
      <c r="BO350" s="34"/>
      <c r="BP350" s="34"/>
      <c r="BQ350" s="34"/>
      <c r="BR350" s="34"/>
      <c r="BS350" s="34"/>
      <c r="BT350" s="34"/>
    </row>
    <row r="351" spans="3:72">
      <c r="C351" s="34"/>
      <c r="D351" s="86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  <c r="AF351" s="34"/>
      <c r="AG351" s="34"/>
      <c r="AH351" s="34"/>
      <c r="AI351" s="34"/>
      <c r="AJ351" s="34"/>
      <c r="AK351" s="34"/>
      <c r="AL351" s="34"/>
      <c r="AM351" s="34"/>
      <c r="AN351" s="34"/>
      <c r="AO351" s="34"/>
      <c r="AP351" s="34"/>
      <c r="AQ351" s="34"/>
      <c r="AR351" s="34"/>
      <c r="AS351" s="34"/>
      <c r="AT351" s="34"/>
      <c r="AU351" s="34"/>
      <c r="AV351" s="34"/>
      <c r="AW351" s="34"/>
      <c r="AX351" s="34"/>
      <c r="AY351" s="34"/>
      <c r="AZ351" s="34"/>
      <c r="BA351" s="34"/>
      <c r="BB351" s="34"/>
      <c r="BC351" s="34"/>
      <c r="BD351" s="34"/>
      <c r="BE351" s="34"/>
      <c r="BF351" s="34"/>
      <c r="BG351" s="34"/>
      <c r="BH351" s="34"/>
      <c r="BI351" s="34"/>
      <c r="BJ351" s="34"/>
      <c r="BK351" s="34"/>
      <c r="BL351" s="34"/>
      <c r="BM351" s="34"/>
      <c r="BN351" s="34"/>
      <c r="BO351" s="34"/>
      <c r="BP351" s="34"/>
      <c r="BQ351" s="34"/>
      <c r="BR351" s="34"/>
      <c r="BS351" s="34"/>
      <c r="BT351" s="34"/>
    </row>
    <row r="352" spans="3:72">
      <c r="C352" s="34"/>
      <c r="D352" s="86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F352" s="34"/>
      <c r="AG352" s="34"/>
      <c r="AH352" s="34"/>
      <c r="AI352" s="34"/>
      <c r="AJ352" s="34"/>
      <c r="AK352" s="34"/>
      <c r="AL352" s="34"/>
      <c r="AM352" s="34"/>
      <c r="AN352" s="34"/>
      <c r="AO352" s="34"/>
      <c r="AP352" s="34"/>
      <c r="AQ352" s="34"/>
      <c r="AR352" s="34"/>
      <c r="AS352" s="34"/>
      <c r="AT352" s="34"/>
      <c r="AU352" s="34"/>
      <c r="AV352" s="34"/>
      <c r="AW352" s="34"/>
      <c r="AX352" s="34"/>
      <c r="AY352" s="34"/>
      <c r="AZ352" s="34"/>
      <c r="BA352" s="34"/>
      <c r="BB352" s="34"/>
      <c r="BC352" s="34"/>
      <c r="BD352" s="34"/>
      <c r="BE352" s="34"/>
      <c r="BF352" s="34"/>
      <c r="BG352" s="34"/>
      <c r="BH352" s="34"/>
      <c r="BI352" s="34"/>
      <c r="BJ352" s="34"/>
      <c r="BK352" s="34"/>
      <c r="BL352" s="34"/>
      <c r="BM352" s="34"/>
      <c r="BN352" s="34"/>
      <c r="BO352" s="34"/>
      <c r="BP352" s="34"/>
      <c r="BQ352" s="34"/>
      <c r="BR352" s="34"/>
      <c r="BS352" s="34"/>
      <c r="BT352" s="34"/>
    </row>
    <row r="353" spans="3:72">
      <c r="C353" s="34"/>
      <c r="D353" s="86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  <c r="AA353" s="34"/>
      <c r="AB353" s="34"/>
      <c r="AC353" s="34"/>
      <c r="AD353" s="34"/>
      <c r="AE353" s="34"/>
      <c r="AF353" s="34"/>
      <c r="AG353" s="34"/>
      <c r="AH353" s="34"/>
      <c r="AI353" s="34"/>
      <c r="AJ353" s="34"/>
      <c r="AK353" s="34"/>
      <c r="AL353" s="34"/>
      <c r="AM353" s="34"/>
      <c r="AN353" s="34"/>
      <c r="AO353" s="34"/>
      <c r="AP353" s="34"/>
      <c r="AQ353" s="34"/>
      <c r="AR353" s="34"/>
      <c r="AS353" s="34"/>
      <c r="AT353" s="34"/>
      <c r="AU353" s="34"/>
      <c r="AV353" s="34"/>
      <c r="AW353" s="34"/>
      <c r="AX353" s="34"/>
      <c r="AY353" s="34"/>
      <c r="AZ353" s="34"/>
      <c r="BA353" s="34"/>
      <c r="BB353" s="34"/>
      <c r="BC353" s="34"/>
      <c r="BD353" s="34"/>
      <c r="BE353" s="34"/>
      <c r="BF353" s="34"/>
      <c r="BG353" s="34"/>
      <c r="BH353" s="34"/>
      <c r="BI353" s="34"/>
      <c r="BJ353" s="34"/>
      <c r="BK353" s="34"/>
      <c r="BL353" s="34"/>
      <c r="BM353" s="34"/>
      <c r="BN353" s="34"/>
      <c r="BO353" s="34"/>
      <c r="BP353" s="34"/>
      <c r="BQ353" s="34"/>
      <c r="BR353" s="34"/>
      <c r="BS353" s="34"/>
      <c r="BT353" s="34"/>
    </row>
    <row r="354" spans="3:72">
      <c r="C354" s="34"/>
      <c r="D354" s="86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  <c r="AE354" s="34"/>
      <c r="AF354" s="34"/>
      <c r="AG354" s="34"/>
      <c r="AH354" s="34"/>
      <c r="AI354" s="34"/>
      <c r="AJ354" s="34"/>
      <c r="AK354" s="34"/>
      <c r="AL354" s="34"/>
      <c r="AM354" s="34"/>
      <c r="AN354" s="34"/>
      <c r="AO354" s="34"/>
      <c r="AP354" s="34"/>
      <c r="AQ354" s="34"/>
      <c r="AR354" s="34"/>
      <c r="AS354" s="34"/>
      <c r="AT354" s="34"/>
      <c r="AU354" s="34"/>
      <c r="AV354" s="34"/>
      <c r="AW354" s="34"/>
      <c r="AX354" s="34"/>
      <c r="AY354" s="34"/>
      <c r="AZ354" s="34"/>
      <c r="BA354" s="34"/>
      <c r="BB354" s="34"/>
      <c r="BC354" s="34"/>
      <c r="BD354" s="34"/>
      <c r="BE354" s="34"/>
      <c r="BF354" s="34"/>
      <c r="BG354" s="34"/>
      <c r="BH354" s="34"/>
      <c r="BI354" s="34"/>
      <c r="BJ354" s="34"/>
      <c r="BK354" s="34"/>
      <c r="BL354" s="34"/>
      <c r="BM354" s="34"/>
      <c r="BN354" s="34"/>
      <c r="BO354" s="34"/>
      <c r="BP354" s="34"/>
      <c r="BQ354" s="34"/>
      <c r="BR354" s="34"/>
      <c r="BS354" s="34"/>
      <c r="BT354" s="34"/>
    </row>
    <row r="355" spans="3:72">
      <c r="C355" s="34"/>
      <c r="D355" s="86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  <c r="AA355" s="34"/>
      <c r="AB355" s="34"/>
      <c r="AC355" s="34"/>
      <c r="AD355" s="34"/>
      <c r="AE355" s="34"/>
      <c r="AF355" s="34"/>
      <c r="AG355" s="34"/>
      <c r="AH355" s="34"/>
      <c r="AI355" s="34"/>
      <c r="AJ355" s="34"/>
      <c r="AK355" s="34"/>
      <c r="AL355" s="34"/>
      <c r="AM355" s="34"/>
      <c r="AN355" s="34"/>
      <c r="AO355" s="34"/>
      <c r="AP355" s="34"/>
      <c r="AQ355" s="34"/>
      <c r="AR355" s="34"/>
      <c r="AS355" s="34"/>
      <c r="AT355" s="34"/>
      <c r="AU355" s="34"/>
      <c r="AV355" s="34"/>
      <c r="AW355" s="34"/>
      <c r="AX355" s="34"/>
      <c r="AY355" s="34"/>
      <c r="AZ355" s="34"/>
      <c r="BA355" s="34"/>
      <c r="BB355" s="34"/>
      <c r="BC355" s="34"/>
      <c r="BD355" s="34"/>
      <c r="BE355" s="34"/>
      <c r="BF355" s="34"/>
      <c r="BG355" s="34"/>
      <c r="BH355" s="34"/>
      <c r="BI355" s="34"/>
      <c r="BJ355" s="34"/>
      <c r="BK355" s="34"/>
      <c r="BL355" s="34"/>
      <c r="BM355" s="34"/>
      <c r="BN355" s="34"/>
      <c r="BO355" s="34"/>
      <c r="BP355" s="34"/>
      <c r="BQ355" s="34"/>
      <c r="BR355" s="34"/>
      <c r="BS355" s="34"/>
      <c r="BT355" s="34"/>
    </row>
    <row r="356" spans="3:72">
      <c r="C356" s="34"/>
      <c r="D356" s="86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34"/>
      <c r="AF356" s="34"/>
      <c r="AG356" s="34"/>
      <c r="AH356" s="34"/>
      <c r="AI356" s="34"/>
      <c r="AJ356" s="34"/>
      <c r="AK356" s="34"/>
      <c r="AL356" s="34"/>
      <c r="AM356" s="34"/>
      <c r="AN356" s="34"/>
      <c r="AO356" s="34"/>
      <c r="AP356" s="34"/>
      <c r="AQ356" s="34"/>
      <c r="AR356" s="34"/>
      <c r="AS356" s="34"/>
      <c r="AT356" s="34"/>
      <c r="AU356" s="34"/>
      <c r="AV356" s="34"/>
      <c r="AW356" s="34"/>
      <c r="AX356" s="34"/>
      <c r="AY356" s="34"/>
      <c r="AZ356" s="34"/>
      <c r="BA356" s="34"/>
      <c r="BB356" s="34"/>
      <c r="BC356" s="34"/>
      <c r="BD356" s="34"/>
      <c r="BE356" s="34"/>
      <c r="BF356" s="34"/>
      <c r="BG356" s="34"/>
      <c r="BH356" s="34"/>
      <c r="BI356" s="34"/>
      <c r="BJ356" s="34"/>
      <c r="BK356" s="34"/>
      <c r="BL356" s="34"/>
      <c r="BM356" s="34"/>
      <c r="BN356" s="34"/>
      <c r="BO356" s="34"/>
      <c r="BP356" s="34"/>
      <c r="BQ356" s="34"/>
      <c r="BR356" s="34"/>
      <c r="BS356" s="34"/>
      <c r="BT356" s="34"/>
    </row>
    <row r="357" spans="3:72">
      <c r="C357" s="34"/>
      <c r="D357" s="86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4"/>
      <c r="Z357" s="34"/>
      <c r="AA357" s="34"/>
      <c r="AB357" s="34"/>
      <c r="AC357" s="34"/>
      <c r="AD357" s="34"/>
      <c r="AE357" s="34"/>
      <c r="AF357" s="34"/>
      <c r="AG357" s="34"/>
      <c r="AH357" s="34"/>
      <c r="AI357" s="34"/>
      <c r="AJ357" s="34"/>
      <c r="AK357" s="34"/>
      <c r="AL357" s="34"/>
      <c r="AM357" s="34"/>
      <c r="AN357" s="34"/>
      <c r="AO357" s="34"/>
      <c r="AP357" s="34"/>
      <c r="AQ357" s="34"/>
      <c r="AR357" s="34"/>
      <c r="AS357" s="34"/>
      <c r="AT357" s="34"/>
      <c r="AU357" s="34"/>
      <c r="AV357" s="34"/>
      <c r="AW357" s="34"/>
      <c r="AX357" s="34"/>
      <c r="AY357" s="34"/>
      <c r="AZ357" s="34"/>
      <c r="BA357" s="34"/>
      <c r="BB357" s="34"/>
      <c r="BC357" s="34"/>
      <c r="BD357" s="34"/>
      <c r="BE357" s="34"/>
      <c r="BF357" s="34"/>
      <c r="BG357" s="34"/>
      <c r="BH357" s="34"/>
      <c r="BI357" s="34"/>
      <c r="BJ357" s="34"/>
      <c r="BK357" s="34"/>
      <c r="BL357" s="34"/>
      <c r="BM357" s="34"/>
      <c r="BN357" s="34"/>
      <c r="BO357" s="34"/>
      <c r="BP357" s="34"/>
      <c r="BQ357" s="34"/>
      <c r="BR357" s="34"/>
      <c r="BS357" s="34"/>
      <c r="BT357" s="34"/>
    </row>
    <row r="358" spans="3:72">
      <c r="C358" s="34"/>
      <c r="D358" s="86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34"/>
      <c r="AA358" s="34"/>
      <c r="AB358" s="34"/>
      <c r="AC358" s="34"/>
      <c r="AD358" s="34"/>
      <c r="AE358" s="34"/>
      <c r="AF358" s="34"/>
      <c r="AG358" s="34"/>
      <c r="AH358" s="34"/>
      <c r="AI358" s="34"/>
      <c r="AJ358" s="34"/>
      <c r="AK358" s="34"/>
      <c r="AL358" s="34"/>
      <c r="AM358" s="34"/>
      <c r="AN358" s="34"/>
      <c r="AO358" s="34"/>
      <c r="AP358" s="34"/>
      <c r="AQ358" s="34"/>
      <c r="AR358" s="34"/>
      <c r="AS358" s="34"/>
      <c r="AT358" s="34"/>
      <c r="AU358" s="34"/>
      <c r="AV358" s="34"/>
      <c r="AW358" s="34"/>
      <c r="AX358" s="34"/>
      <c r="AY358" s="34"/>
      <c r="AZ358" s="34"/>
      <c r="BA358" s="34"/>
      <c r="BB358" s="34"/>
      <c r="BC358" s="34"/>
      <c r="BD358" s="34"/>
      <c r="BE358" s="34"/>
      <c r="BF358" s="34"/>
      <c r="BG358" s="34"/>
      <c r="BH358" s="34"/>
      <c r="BI358" s="34"/>
      <c r="BJ358" s="34"/>
      <c r="BK358" s="34"/>
      <c r="BL358" s="34"/>
      <c r="BM358" s="34"/>
      <c r="BN358" s="34"/>
      <c r="BO358" s="34"/>
      <c r="BP358" s="34"/>
      <c r="BQ358" s="34"/>
      <c r="BR358" s="34"/>
      <c r="BS358" s="34"/>
      <c r="BT358" s="34"/>
    </row>
    <row r="359" spans="3:72">
      <c r="C359" s="34"/>
      <c r="D359" s="86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  <c r="Z359" s="34"/>
      <c r="AA359" s="34"/>
      <c r="AB359" s="34"/>
      <c r="AC359" s="34"/>
      <c r="AD359" s="34"/>
      <c r="AE359" s="34"/>
      <c r="AF359" s="34"/>
      <c r="AG359" s="34"/>
      <c r="AH359" s="34"/>
      <c r="AI359" s="34"/>
      <c r="AJ359" s="34"/>
      <c r="AK359" s="34"/>
      <c r="AL359" s="34"/>
      <c r="AM359" s="34"/>
      <c r="AN359" s="34"/>
      <c r="AO359" s="34"/>
      <c r="AP359" s="34"/>
      <c r="AQ359" s="34"/>
      <c r="AR359" s="34"/>
      <c r="AS359" s="34"/>
      <c r="AT359" s="34"/>
      <c r="AU359" s="34"/>
      <c r="AV359" s="34"/>
      <c r="AW359" s="34"/>
      <c r="AX359" s="34"/>
      <c r="AY359" s="34"/>
      <c r="AZ359" s="34"/>
      <c r="BA359" s="34"/>
      <c r="BB359" s="34"/>
      <c r="BC359" s="34"/>
      <c r="BD359" s="34"/>
      <c r="BE359" s="34"/>
      <c r="BF359" s="34"/>
      <c r="BG359" s="34"/>
      <c r="BH359" s="34"/>
      <c r="BI359" s="34"/>
      <c r="BJ359" s="34"/>
      <c r="BK359" s="34"/>
      <c r="BL359" s="34"/>
      <c r="BM359" s="34"/>
      <c r="BN359" s="34"/>
      <c r="BO359" s="34"/>
      <c r="BP359" s="34"/>
      <c r="BQ359" s="34"/>
      <c r="BR359" s="34"/>
      <c r="BS359" s="34"/>
      <c r="BT359" s="34"/>
    </row>
    <row r="360" spans="3:72">
      <c r="C360" s="34"/>
      <c r="D360" s="86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  <c r="AA360" s="34"/>
      <c r="AB360" s="34"/>
      <c r="AC360" s="34"/>
      <c r="AD360" s="34"/>
      <c r="AE360" s="34"/>
      <c r="AF360" s="34"/>
      <c r="AG360" s="34"/>
      <c r="AH360" s="34"/>
      <c r="AI360" s="34"/>
      <c r="AJ360" s="34"/>
      <c r="AK360" s="34"/>
      <c r="AL360" s="34"/>
      <c r="AM360" s="34"/>
      <c r="AN360" s="34"/>
      <c r="AO360" s="34"/>
      <c r="AP360" s="34"/>
      <c r="AQ360" s="34"/>
      <c r="AR360" s="34"/>
      <c r="AS360" s="34"/>
      <c r="AT360" s="34"/>
      <c r="AU360" s="34"/>
      <c r="AV360" s="34"/>
      <c r="AW360" s="34"/>
      <c r="AX360" s="34"/>
      <c r="AY360" s="34"/>
      <c r="AZ360" s="34"/>
      <c r="BA360" s="34"/>
      <c r="BB360" s="34"/>
      <c r="BC360" s="34"/>
      <c r="BD360" s="34"/>
      <c r="BE360" s="34"/>
      <c r="BF360" s="34"/>
      <c r="BG360" s="34"/>
      <c r="BH360" s="34"/>
      <c r="BI360" s="34"/>
      <c r="BJ360" s="34"/>
      <c r="BK360" s="34"/>
      <c r="BL360" s="34"/>
      <c r="BM360" s="34"/>
      <c r="BN360" s="34"/>
      <c r="BO360" s="34"/>
      <c r="BP360" s="34"/>
      <c r="BQ360" s="34"/>
      <c r="BR360" s="34"/>
      <c r="BS360" s="34"/>
      <c r="BT360" s="34"/>
    </row>
    <row r="361" spans="3:72">
      <c r="C361" s="34"/>
      <c r="D361" s="86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34"/>
      <c r="AA361" s="34"/>
      <c r="AB361" s="34"/>
      <c r="AC361" s="34"/>
      <c r="AD361" s="34"/>
      <c r="AE361" s="34"/>
      <c r="AF361" s="34"/>
      <c r="AG361" s="34"/>
      <c r="AH361" s="34"/>
      <c r="AI361" s="34"/>
      <c r="AJ361" s="34"/>
      <c r="AK361" s="34"/>
      <c r="AL361" s="34"/>
      <c r="AM361" s="34"/>
      <c r="AN361" s="34"/>
      <c r="AO361" s="34"/>
      <c r="AP361" s="34"/>
      <c r="AQ361" s="34"/>
      <c r="AR361" s="34"/>
      <c r="AS361" s="34"/>
      <c r="AT361" s="34"/>
      <c r="AU361" s="34"/>
      <c r="AV361" s="34"/>
      <c r="AW361" s="34"/>
      <c r="AX361" s="34"/>
      <c r="AY361" s="34"/>
      <c r="AZ361" s="34"/>
      <c r="BA361" s="34"/>
      <c r="BB361" s="34"/>
      <c r="BC361" s="34"/>
      <c r="BD361" s="34"/>
      <c r="BE361" s="34"/>
      <c r="BF361" s="34"/>
      <c r="BG361" s="34"/>
      <c r="BH361" s="34"/>
      <c r="BI361" s="34"/>
      <c r="BJ361" s="34"/>
      <c r="BK361" s="34"/>
      <c r="BL361" s="34"/>
      <c r="BM361" s="34"/>
      <c r="BN361" s="34"/>
      <c r="BO361" s="34"/>
      <c r="BP361" s="34"/>
      <c r="BQ361" s="34"/>
      <c r="BR361" s="34"/>
      <c r="BS361" s="34"/>
      <c r="BT361" s="34"/>
    </row>
    <row r="362" spans="3:72">
      <c r="C362" s="34"/>
      <c r="D362" s="86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4"/>
      <c r="AA362" s="34"/>
      <c r="AB362" s="34"/>
      <c r="AC362" s="34"/>
      <c r="AD362" s="34"/>
      <c r="AE362" s="34"/>
      <c r="AF362" s="34"/>
      <c r="AG362" s="34"/>
      <c r="AH362" s="34"/>
      <c r="AI362" s="34"/>
      <c r="AJ362" s="34"/>
      <c r="AK362" s="34"/>
      <c r="AL362" s="34"/>
      <c r="AM362" s="34"/>
      <c r="AN362" s="34"/>
      <c r="AO362" s="34"/>
      <c r="AP362" s="34"/>
      <c r="AQ362" s="34"/>
      <c r="AR362" s="34"/>
      <c r="AS362" s="34"/>
      <c r="AT362" s="34"/>
      <c r="AU362" s="34"/>
      <c r="AV362" s="34"/>
      <c r="AW362" s="34"/>
      <c r="AX362" s="34"/>
      <c r="AY362" s="34"/>
      <c r="AZ362" s="34"/>
      <c r="BA362" s="34"/>
      <c r="BB362" s="34"/>
      <c r="BC362" s="34"/>
      <c r="BD362" s="34"/>
      <c r="BE362" s="34"/>
      <c r="BF362" s="34"/>
      <c r="BG362" s="34"/>
      <c r="BH362" s="34"/>
      <c r="BI362" s="34"/>
      <c r="BJ362" s="34"/>
      <c r="BK362" s="34"/>
      <c r="BL362" s="34"/>
      <c r="BM362" s="34"/>
      <c r="BN362" s="34"/>
      <c r="BO362" s="34"/>
      <c r="BP362" s="34"/>
      <c r="BQ362" s="34"/>
      <c r="BR362" s="34"/>
      <c r="BS362" s="34"/>
      <c r="BT362" s="34"/>
    </row>
    <row r="363" spans="3:72">
      <c r="C363" s="34"/>
      <c r="D363" s="86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4"/>
      <c r="Z363" s="34"/>
      <c r="AA363" s="34"/>
      <c r="AB363" s="34"/>
      <c r="AC363" s="34"/>
      <c r="AD363" s="34"/>
      <c r="AE363" s="34"/>
      <c r="AF363" s="34"/>
      <c r="AG363" s="34"/>
      <c r="AH363" s="34"/>
      <c r="AI363" s="34"/>
      <c r="AJ363" s="34"/>
      <c r="AK363" s="34"/>
      <c r="AL363" s="34"/>
      <c r="AM363" s="34"/>
      <c r="AN363" s="34"/>
      <c r="AO363" s="34"/>
      <c r="AP363" s="34"/>
      <c r="AQ363" s="34"/>
      <c r="AR363" s="34"/>
      <c r="AS363" s="34"/>
      <c r="AT363" s="34"/>
      <c r="AU363" s="34"/>
      <c r="AV363" s="34"/>
      <c r="AW363" s="34"/>
      <c r="AX363" s="34"/>
      <c r="AY363" s="34"/>
      <c r="AZ363" s="34"/>
      <c r="BA363" s="34"/>
      <c r="BB363" s="34"/>
      <c r="BC363" s="34"/>
      <c r="BD363" s="34"/>
      <c r="BE363" s="34"/>
      <c r="BF363" s="34"/>
      <c r="BG363" s="34"/>
      <c r="BH363" s="34"/>
      <c r="BI363" s="34"/>
      <c r="BJ363" s="34"/>
      <c r="BK363" s="34"/>
      <c r="BL363" s="34"/>
      <c r="BM363" s="34"/>
      <c r="BN363" s="34"/>
      <c r="BO363" s="34"/>
      <c r="BP363" s="34"/>
      <c r="BQ363" s="34"/>
      <c r="BR363" s="34"/>
      <c r="BS363" s="34"/>
      <c r="BT363" s="34"/>
    </row>
    <row r="364" spans="3:72">
      <c r="C364" s="34"/>
      <c r="D364" s="86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34"/>
      <c r="AA364" s="34"/>
      <c r="AB364" s="34"/>
      <c r="AC364" s="34"/>
      <c r="AD364" s="34"/>
      <c r="AE364" s="34"/>
      <c r="AF364" s="34"/>
      <c r="AG364" s="34"/>
      <c r="AH364" s="34"/>
      <c r="AI364" s="34"/>
      <c r="AJ364" s="34"/>
      <c r="AK364" s="34"/>
      <c r="AL364" s="34"/>
      <c r="AM364" s="34"/>
      <c r="AN364" s="34"/>
      <c r="AO364" s="34"/>
      <c r="AP364" s="34"/>
      <c r="AQ364" s="34"/>
      <c r="AR364" s="34"/>
      <c r="AS364" s="34"/>
      <c r="AT364" s="34"/>
      <c r="AU364" s="34"/>
      <c r="AV364" s="34"/>
      <c r="AW364" s="34"/>
      <c r="AX364" s="34"/>
      <c r="AY364" s="34"/>
      <c r="AZ364" s="34"/>
      <c r="BA364" s="34"/>
      <c r="BB364" s="34"/>
      <c r="BC364" s="34"/>
      <c r="BD364" s="34"/>
      <c r="BE364" s="34"/>
      <c r="BF364" s="34"/>
      <c r="BG364" s="34"/>
      <c r="BH364" s="34"/>
      <c r="BI364" s="34"/>
      <c r="BJ364" s="34"/>
      <c r="BK364" s="34"/>
      <c r="BL364" s="34"/>
      <c r="BM364" s="34"/>
      <c r="BN364" s="34"/>
      <c r="BO364" s="34"/>
      <c r="BP364" s="34"/>
      <c r="BQ364" s="34"/>
      <c r="BR364" s="34"/>
      <c r="BS364" s="34"/>
      <c r="BT364" s="34"/>
    </row>
    <row r="365" spans="3:72">
      <c r="C365" s="34"/>
      <c r="D365" s="86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  <c r="X365" s="34"/>
      <c r="Y365" s="34"/>
      <c r="Z365" s="34"/>
      <c r="AA365" s="34"/>
      <c r="AB365" s="34"/>
      <c r="AC365" s="34"/>
      <c r="AD365" s="34"/>
      <c r="AE365" s="34"/>
      <c r="AF365" s="34"/>
      <c r="AG365" s="34"/>
      <c r="AH365" s="34"/>
      <c r="AI365" s="34"/>
      <c r="AJ365" s="34"/>
      <c r="AK365" s="34"/>
      <c r="AL365" s="34"/>
      <c r="AM365" s="34"/>
      <c r="AN365" s="34"/>
      <c r="AO365" s="34"/>
      <c r="AP365" s="34"/>
      <c r="AQ365" s="34"/>
      <c r="AR365" s="34"/>
      <c r="AS365" s="34"/>
      <c r="AT365" s="34"/>
      <c r="AU365" s="34"/>
      <c r="AV365" s="34"/>
      <c r="AW365" s="34"/>
      <c r="AX365" s="34"/>
      <c r="AY365" s="34"/>
      <c r="AZ365" s="34"/>
      <c r="BA365" s="34"/>
      <c r="BB365" s="34"/>
      <c r="BC365" s="34"/>
      <c r="BD365" s="34"/>
      <c r="BE365" s="34"/>
      <c r="BF365" s="34"/>
      <c r="BG365" s="34"/>
      <c r="BH365" s="34"/>
      <c r="BI365" s="34"/>
      <c r="BJ365" s="34"/>
      <c r="BK365" s="34"/>
      <c r="BL365" s="34"/>
      <c r="BM365" s="34"/>
      <c r="BN365" s="34"/>
      <c r="BO365" s="34"/>
      <c r="BP365" s="34"/>
      <c r="BQ365" s="34"/>
      <c r="BR365" s="34"/>
      <c r="BS365" s="34"/>
      <c r="BT365" s="34"/>
    </row>
    <row r="366" spans="3:72">
      <c r="C366" s="34"/>
      <c r="D366" s="86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4"/>
      <c r="Z366" s="34"/>
      <c r="AA366" s="34"/>
      <c r="AB366" s="34"/>
      <c r="AC366" s="34"/>
      <c r="AD366" s="34"/>
      <c r="AE366" s="34"/>
      <c r="AF366" s="34"/>
      <c r="AG366" s="34"/>
      <c r="AH366" s="34"/>
      <c r="AI366" s="34"/>
      <c r="AJ366" s="34"/>
      <c r="AK366" s="34"/>
      <c r="AL366" s="34"/>
      <c r="AM366" s="34"/>
      <c r="AN366" s="34"/>
      <c r="AO366" s="34"/>
      <c r="AP366" s="34"/>
      <c r="AQ366" s="34"/>
      <c r="AR366" s="34"/>
      <c r="AS366" s="34"/>
      <c r="AT366" s="34"/>
      <c r="AU366" s="34"/>
      <c r="AV366" s="34"/>
      <c r="AW366" s="34"/>
      <c r="AX366" s="34"/>
      <c r="AY366" s="34"/>
      <c r="AZ366" s="34"/>
      <c r="BA366" s="34"/>
      <c r="BB366" s="34"/>
      <c r="BC366" s="34"/>
      <c r="BD366" s="34"/>
      <c r="BE366" s="34"/>
      <c r="BF366" s="34"/>
      <c r="BG366" s="34"/>
      <c r="BH366" s="34"/>
      <c r="BI366" s="34"/>
      <c r="BJ366" s="34"/>
      <c r="BK366" s="34"/>
      <c r="BL366" s="34"/>
      <c r="BM366" s="34"/>
      <c r="BN366" s="34"/>
      <c r="BO366" s="34"/>
      <c r="BP366" s="34"/>
      <c r="BQ366" s="34"/>
      <c r="BR366" s="34"/>
      <c r="BS366" s="34"/>
      <c r="BT366" s="34"/>
    </row>
    <row r="367" spans="3:72">
      <c r="C367" s="34"/>
      <c r="D367" s="86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  <c r="X367" s="34"/>
      <c r="Y367" s="34"/>
      <c r="Z367" s="34"/>
      <c r="AA367" s="34"/>
      <c r="AB367" s="34"/>
      <c r="AC367" s="34"/>
      <c r="AD367" s="34"/>
      <c r="AE367" s="34"/>
      <c r="AF367" s="34"/>
      <c r="AG367" s="34"/>
      <c r="AH367" s="34"/>
      <c r="AI367" s="34"/>
      <c r="AJ367" s="34"/>
      <c r="AK367" s="34"/>
      <c r="AL367" s="34"/>
      <c r="AM367" s="34"/>
      <c r="AN367" s="34"/>
      <c r="AO367" s="34"/>
      <c r="AP367" s="34"/>
      <c r="AQ367" s="34"/>
      <c r="AR367" s="34"/>
      <c r="AS367" s="34"/>
      <c r="AT367" s="34"/>
      <c r="AU367" s="34"/>
      <c r="AV367" s="34"/>
      <c r="AW367" s="34"/>
      <c r="AX367" s="34"/>
      <c r="AY367" s="34"/>
      <c r="AZ367" s="34"/>
      <c r="BA367" s="34"/>
      <c r="BB367" s="34"/>
      <c r="BC367" s="34"/>
      <c r="BD367" s="34"/>
      <c r="BE367" s="34"/>
      <c r="BF367" s="34"/>
      <c r="BG367" s="34"/>
      <c r="BH367" s="34"/>
      <c r="BI367" s="34"/>
      <c r="BJ367" s="34"/>
      <c r="BK367" s="34"/>
      <c r="BL367" s="34"/>
      <c r="BM367" s="34"/>
      <c r="BN367" s="34"/>
      <c r="BO367" s="34"/>
      <c r="BP367" s="34"/>
      <c r="BQ367" s="34"/>
      <c r="BR367" s="34"/>
      <c r="BS367" s="34"/>
      <c r="BT367" s="34"/>
    </row>
    <row r="368" spans="3:72">
      <c r="C368" s="34"/>
      <c r="D368" s="86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  <c r="V368" s="34"/>
      <c r="W368" s="34"/>
      <c r="X368" s="34"/>
      <c r="Y368" s="34"/>
      <c r="Z368" s="34"/>
      <c r="AA368" s="34"/>
      <c r="AB368" s="34"/>
      <c r="AC368" s="34"/>
      <c r="AD368" s="34"/>
      <c r="AE368" s="34"/>
      <c r="AF368" s="34"/>
      <c r="AG368" s="34"/>
      <c r="AH368" s="34"/>
      <c r="AI368" s="34"/>
      <c r="AJ368" s="34"/>
      <c r="AK368" s="34"/>
      <c r="AL368" s="34"/>
      <c r="AM368" s="34"/>
      <c r="AN368" s="34"/>
      <c r="AO368" s="34"/>
      <c r="AP368" s="34"/>
      <c r="AQ368" s="34"/>
      <c r="AR368" s="34"/>
      <c r="AS368" s="34"/>
      <c r="AT368" s="34"/>
      <c r="AU368" s="34"/>
      <c r="AV368" s="34"/>
      <c r="AW368" s="34"/>
      <c r="AX368" s="34"/>
      <c r="AY368" s="34"/>
      <c r="AZ368" s="34"/>
      <c r="BA368" s="34"/>
      <c r="BB368" s="34"/>
      <c r="BC368" s="34"/>
      <c r="BD368" s="34"/>
      <c r="BE368" s="34"/>
      <c r="BF368" s="34"/>
      <c r="BG368" s="34"/>
      <c r="BH368" s="34"/>
      <c r="BI368" s="34"/>
      <c r="BJ368" s="34"/>
      <c r="BK368" s="34"/>
      <c r="BL368" s="34"/>
      <c r="BM368" s="34"/>
      <c r="BN368" s="34"/>
      <c r="BO368" s="34"/>
      <c r="BP368" s="34"/>
      <c r="BQ368" s="34"/>
      <c r="BR368" s="34"/>
      <c r="BS368" s="34"/>
      <c r="BT368" s="34"/>
    </row>
    <row r="369" spans="3:72">
      <c r="C369" s="34"/>
      <c r="D369" s="86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  <c r="V369" s="34"/>
      <c r="W369" s="34"/>
      <c r="X369" s="34"/>
      <c r="Y369" s="34"/>
      <c r="Z369" s="34"/>
      <c r="AA369" s="34"/>
      <c r="AB369" s="34"/>
      <c r="AC369" s="34"/>
      <c r="AD369" s="34"/>
      <c r="AE369" s="34"/>
      <c r="AF369" s="34"/>
      <c r="AG369" s="34"/>
      <c r="AH369" s="34"/>
      <c r="AI369" s="34"/>
      <c r="AJ369" s="34"/>
      <c r="AK369" s="34"/>
      <c r="AL369" s="34"/>
      <c r="AM369" s="34"/>
      <c r="AN369" s="34"/>
      <c r="AO369" s="34"/>
      <c r="AP369" s="34"/>
      <c r="AQ369" s="34"/>
      <c r="AR369" s="34"/>
      <c r="AS369" s="34"/>
      <c r="AT369" s="34"/>
      <c r="AU369" s="34"/>
      <c r="AV369" s="34"/>
      <c r="AW369" s="34"/>
      <c r="AX369" s="34"/>
      <c r="AY369" s="34"/>
      <c r="AZ369" s="34"/>
      <c r="BA369" s="34"/>
      <c r="BB369" s="34"/>
      <c r="BC369" s="34"/>
      <c r="BD369" s="34"/>
      <c r="BE369" s="34"/>
      <c r="BF369" s="34"/>
      <c r="BG369" s="34"/>
      <c r="BH369" s="34"/>
      <c r="BI369" s="34"/>
      <c r="BJ369" s="34"/>
      <c r="BK369" s="34"/>
      <c r="BL369" s="34"/>
      <c r="BM369" s="34"/>
      <c r="BN369" s="34"/>
      <c r="BO369" s="34"/>
      <c r="BP369" s="34"/>
      <c r="BQ369" s="34"/>
      <c r="BR369" s="34"/>
      <c r="BS369" s="34"/>
      <c r="BT369" s="34"/>
    </row>
    <row r="370" spans="3:72">
      <c r="C370" s="34"/>
      <c r="D370" s="86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  <c r="V370" s="34"/>
      <c r="W370" s="34"/>
      <c r="X370" s="34"/>
      <c r="Y370" s="34"/>
      <c r="Z370" s="34"/>
      <c r="AA370" s="34"/>
      <c r="AB370" s="34"/>
      <c r="AC370" s="34"/>
      <c r="AD370" s="34"/>
      <c r="AE370" s="34"/>
      <c r="AF370" s="34"/>
      <c r="AG370" s="34"/>
      <c r="AH370" s="34"/>
      <c r="AI370" s="34"/>
      <c r="AJ370" s="34"/>
      <c r="AK370" s="34"/>
      <c r="AL370" s="34"/>
      <c r="AM370" s="34"/>
      <c r="AN370" s="34"/>
      <c r="AO370" s="34"/>
      <c r="AP370" s="34"/>
      <c r="AQ370" s="34"/>
      <c r="AR370" s="34"/>
      <c r="AS370" s="34"/>
      <c r="AT370" s="34"/>
      <c r="AU370" s="34"/>
      <c r="AV370" s="34"/>
      <c r="AW370" s="34"/>
      <c r="AX370" s="34"/>
      <c r="AY370" s="34"/>
      <c r="AZ370" s="34"/>
      <c r="BA370" s="34"/>
      <c r="BB370" s="34"/>
      <c r="BC370" s="34"/>
      <c r="BD370" s="34"/>
      <c r="BE370" s="34"/>
      <c r="BF370" s="34"/>
      <c r="BG370" s="34"/>
      <c r="BH370" s="34"/>
      <c r="BI370" s="34"/>
      <c r="BJ370" s="34"/>
      <c r="BK370" s="34"/>
      <c r="BL370" s="34"/>
      <c r="BM370" s="34"/>
      <c r="BN370" s="34"/>
      <c r="BO370" s="34"/>
      <c r="BP370" s="34"/>
      <c r="BQ370" s="34"/>
      <c r="BR370" s="34"/>
      <c r="BS370" s="34"/>
      <c r="BT370" s="34"/>
    </row>
    <row r="371" spans="3:72">
      <c r="C371" s="34"/>
      <c r="D371" s="86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  <c r="V371" s="34"/>
      <c r="W371" s="34"/>
      <c r="X371" s="34"/>
      <c r="Y371" s="34"/>
      <c r="Z371" s="34"/>
      <c r="AA371" s="34"/>
      <c r="AB371" s="34"/>
      <c r="AC371" s="34"/>
      <c r="AD371" s="34"/>
      <c r="AE371" s="34"/>
      <c r="AF371" s="34"/>
      <c r="AG371" s="34"/>
      <c r="AH371" s="34"/>
      <c r="AI371" s="34"/>
      <c r="AJ371" s="34"/>
      <c r="AK371" s="34"/>
      <c r="AL371" s="34"/>
      <c r="AM371" s="34"/>
      <c r="AN371" s="34"/>
      <c r="AO371" s="34"/>
      <c r="AP371" s="34"/>
      <c r="AQ371" s="34"/>
      <c r="AR371" s="34"/>
      <c r="AS371" s="34"/>
      <c r="AT371" s="34"/>
      <c r="AU371" s="34"/>
      <c r="AV371" s="34"/>
      <c r="AW371" s="34"/>
      <c r="AX371" s="34"/>
      <c r="AY371" s="34"/>
      <c r="AZ371" s="34"/>
      <c r="BA371" s="34"/>
      <c r="BB371" s="34"/>
      <c r="BC371" s="34"/>
      <c r="BD371" s="34"/>
      <c r="BE371" s="34"/>
      <c r="BF371" s="34"/>
      <c r="BG371" s="34"/>
      <c r="BH371" s="34"/>
      <c r="BI371" s="34"/>
      <c r="BJ371" s="34"/>
      <c r="BK371" s="34"/>
      <c r="BL371" s="34"/>
      <c r="BM371" s="34"/>
      <c r="BN371" s="34"/>
      <c r="BO371" s="34"/>
      <c r="BP371" s="34"/>
      <c r="BQ371" s="34"/>
      <c r="BR371" s="34"/>
      <c r="BS371" s="34"/>
      <c r="BT371" s="34"/>
    </row>
    <row r="372" spans="3:72">
      <c r="C372" s="34"/>
      <c r="D372" s="86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  <c r="V372" s="34"/>
      <c r="W372" s="34"/>
      <c r="X372" s="34"/>
      <c r="Y372" s="34"/>
      <c r="Z372" s="34"/>
      <c r="AA372" s="34"/>
      <c r="AB372" s="34"/>
      <c r="AC372" s="34"/>
      <c r="AD372" s="34"/>
      <c r="AE372" s="34"/>
      <c r="AF372" s="34"/>
      <c r="AG372" s="34"/>
      <c r="AH372" s="34"/>
      <c r="AI372" s="34"/>
      <c r="AJ372" s="34"/>
      <c r="AK372" s="34"/>
      <c r="AL372" s="34"/>
      <c r="AM372" s="34"/>
      <c r="AN372" s="34"/>
      <c r="AO372" s="34"/>
      <c r="AP372" s="34"/>
      <c r="AQ372" s="34"/>
      <c r="AR372" s="34"/>
      <c r="AS372" s="34"/>
      <c r="AT372" s="34"/>
      <c r="AU372" s="34"/>
      <c r="AV372" s="34"/>
      <c r="AW372" s="34"/>
      <c r="AX372" s="34"/>
      <c r="AY372" s="34"/>
      <c r="AZ372" s="34"/>
      <c r="BA372" s="34"/>
      <c r="BB372" s="34"/>
      <c r="BC372" s="34"/>
      <c r="BD372" s="34"/>
      <c r="BE372" s="34"/>
      <c r="BF372" s="34"/>
      <c r="BG372" s="34"/>
      <c r="BH372" s="34"/>
      <c r="BI372" s="34"/>
      <c r="BJ372" s="34"/>
      <c r="BK372" s="34"/>
      <c r="BL372" s="34"/>
      <c r="BM372" s="34"/>
      <c r="BN372" s="34"/>
      <c r="BO372" s="34"/>
      <c r="BP372" s="34"/>
      <c r="BQ372" s="34"/>
      <c r="BR372" s="34"/>
      <c r="BS372" s="34"/>
      <c r="BT372" s="34"/>
    </row>
    <row r="373" spans="3:72">
      <c r="C373" s="34"/>
      <c r="D373" s="86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  <c r="V373" s="34"/>
      <c r="W373" s="34"/>
      <c r="X373" s="34"/>
      <c r="Y373" s="34"/>
      <c r="Z373" s="34"/>
      <c r="AA373" s="34"/>
      <c r="AB373" s="34"/>
      <c r="AC373" s="34"/>
      <c r="AD373" s="34"/>
      <c r="AE373" s="34"/>
      <c r="AF373" s="34"/>
      <c r="AG373" s="34"/>
      <c r="AH373" s="34"/>
      <c r="AI373" s="34"/>
      <c r="AJ373" s="34"/>
      <c r="AK373" s="34"/>
      <c r="AL373" s="34"/>
      <c r="AM373" s="34"/>
      <c r="AN373" s="34"/>
      <c r="AO373" s="34"/>
      <c r="AP373" s="34"/>
      <c r="AQ373" s="34"/>
      <c r="AR373" s="34"/>
      <c r="AS373" s="34"/>
      <c r="AT373" s="34"/>
      <c r="AU373" s="34"/>
      <c r="AV373" s="34"/>
      <c r="AW373" s="34"/>
      <c r="AX373" s="34"/>
      <c r="AY373" s="34"/>
      <c r="AZ373" s="34"/>
      <c r="BA373" s="34"/>
      <c r="BB373" s="34"/>
      <c r="BC373" s="34"/>
      <c r="BD373" s="34"/>
      <c r="BE373" s="34"/>
      <c r="BF373" s="34"/>
      <c r="BG373" s="34"/>
      <c r="BH373" s="34"/>
      <c r="BI373" s="34"/>
      <c r="BJ373" s="34"/>
      <c r="BK373" s="34"/>
      <c r="BL373" s="34"/>
      <c r="BM373" s="34"/>
      <c r="BN373" s="34"/>
      <c r="BO373" s="34"/>
      <c r="BP373" s="34"/>
      <c r="BQ373" s="34"/>
      <c r="BR373" s="34"/>
      <c r="BS373" s="34"/>
      <c r="BT373" s="34"/>
    </row>
    <row r="374" spans="3:72">
      <c r="C374" s="34"/>
      <c r="D374" s="86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  <c r="V374" s="34"/>
      <c r="W374" s="34"/>
      <c r="X374" s="34"/>
      <c r="Y374" s="34"/>
      <c r="Z374" s="34"/>
      <c r="AA374" s="34"/>
      <c r="AB374" s="34"/>
      <c r="AC374" s="34"/>
      <c r="AD374" s="34"/>
      <c r="AE374" s="34"/>
      <c r="AF374" s="34"/>
      <c r="AG374" s="34"/>
      <c r="AH374" s="34"/>
      <c r="AI374" s="34"/>
      <c r="AJ374" s="34"/>
      <c r="AK374" s="34"/>
      <c r="AL374" s="34"/>
      <c r="AM374" s="34"/>
      <c r="AN374" s="34"/>
      <c r="AO374" s="34"/>
      <c r="AP374" s="34"/>
      <c r="AQ374" s="34"/>
      <c r="AR374" s="34"/>
      <c r="AS374" s="34"/>
      <c r="AT374" s="34"/>
      <c r="AU374" s="34"/>
      <c r="AV374" s="34"/>
      <c r="AW374" s="34"/>
      <c r="AX374" s="34"/>
      <c r="AY374" s="34"/>
      <c r="AZ374" s="34"/>
      <c r="BA374" s="34"/>
      <c r="BB374" s="34"/>
      <c r="BC374" s="34"/>
      <c r="BD374" s="34"/>
      <c r="BE374" s="34"/>
      <c r="BF374" s="34"/>
      <c r="BG374" s="34"/>
      <c r="BH374" s="34"/>
      <c r="BI374" s="34"/>
      <c r="BJ374" s="34"/>
      <c r="BK374" s="34"/>
      <c r="BL374" s="34"/>
      <c r="BM374" s="34"/>
      <c r="BN374" s="34"/>
      <c r="BO374" s="34"/>
      <c r="BP374" s="34"/>
      <c r="BQ374" s="34"/>
      <c r="BR374" s="34"/>
      <c r="BS374" s="34"/>
      <c r="BT374" s="34"/>
    </row>
    <row r="375" spans="3:72">
      <c r="C375" s="34"/>
      <c r="D375" s="86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  <c r="W375" s="34"/>
      <c r="X375" s="34"/>
      <c r="Y375" s="34"/>
      <c r="Z375" s="34"/>
      <c r="AA375" s="34"/>
      <c r="AB375" s="34"/>
      <c r="AC375" s="34"/>
      <c r="AD375" s="34"/>
      <c r="AE375" s="34"/>
      <c r="AF375" s="34"/>
      <c r="AG375" s="34"/>
      <c r="AH375" s="34"/>
      <c r="AI375" s="34"/>
      <c r="AJ375" s="34"/>
      <c r="AK375" s="34"/>
      <c r="AL375" s="34"/>
      <c r="AM375" s="34"/>
      <c r="AN375" s="34"/>
      <c r="AO375" s="34"/>
      <c r="AP375" s="34"/>
      <c r="AQ375" s="34"/>
      <c r="AR375" s="34"/>
      <c r="AS375" s="34"/>
      <c r="AT375" s="34"/>
      <c r="AU375" s="34"/>
      <c r="AV375" s="34"/>
      <c r="AW375" s="34"/>
      <c r="AX375" s="34"/>
      <c r="AY375" s="34"/>
      <c r="AZ375" s="34"/>
      <c r="BA375" s="34"/>
      <c r="BB375" s="34"/>
      <c r="BC375" s="34"/>
      <c r="BD375" s="34"/>
      <c r="BE375" s="34"/>
      <c r="BF375" s="34"/>
      <c r="BG375" s="34"/>
      <c r="BH375" s="34"/>
      <c r="BI375" s="34"/>
      <c r="BJ375" s="34"/>
      <c r="BK375" s="34"/>
      <c r="BL375" s="34"/>
      <c r="BM375" s="34"/>
      <c r="BN375" s="34"/>
      <c r="BO375" s="34"/>
      <c r="BP375" s="34"/>
      <c r="BQ375" s="34"/>
      <c r="BR375" s="34"/>
      <c r="BS375" s="34"/>
      <c r="BT375" s="34"/>
    </row>
    <row r="376" spans="3:72">
      <c r="C376" s="34"/>
      <c r="D376" s="86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  <c r="V376" s="34"/>
      <c r="W376" s="34"/>
      <c r="X376" s="34"/>
      <c r="Y376" s="34"/>
      <c r="Z376" s="34"/>
      <c r="AA376" s="34"/>
      <c r="AB376" s="34"/>
      <c r="AC376" s="34"/>
      <c r="AD376" s="34"/>
      <c r="AE376" s="34"/>
      <c r="AF376" s="34"/>
      <c r="AG376" s="34"/>
      <c r="AH376" s="34"/>
      <c r="AI376" s="34"/>
      <c r="AJ376" s="34"/>
      <c r="AK376" s="34"/>
      <c r="AL376" s="34"/>
      <c r="AM376" s="34"/>
      <c r="AN376" s="34"/>
      <c r="AO376" s="34"/>
      <c r="AP376" s="34"/>
      <c r="AQ376" s="34"/>
      <c r="AR376" s="34"/>
      <c r="AS376" s="34"/>
      <c r="AT376" s="34"/>
      <c r="AU376" s="34"/>
      <c r="AV376" s="34"/>
      <c r="AW376" s="34"/>
      <c r="AX376" s="34"/>
      <c r="AY376" s="34"/>
      <c r="AZ376" s="34"/>
      <c r="BA376" s="34"/>
      <c r="BB376" s="34"/>
      <c r="BC376" s="34"/>
      <c r="BD376" s="34"/>
      <c r="BE376" s="34"/>
      <c r="BF376" s="34"/>
      <c r="BG376" s="34"/>
      <c r="BH376" s="34"/>
      <c r="BI376" s="34"/>
      <c r="BJ376" s="34"/>
      <c r="BK376" s="34"/>
      <c r="BL376" s="34"/>
      <c r="BM376" s="34"/>
      <c r="BN376" s="34"/>
      <c r="BO376" s="34"/>
      <c r="BP376" s="34"/>
      <c r="BQ376" s="34"/>
      <c r="BR376" s="34"/>
      <c r="BS376" s="34"/>
      <c r="BT376" s="34"/>
    </row>
    <row r="377" spans="3:72">
      <c r="C377" s="34"/>
      <c r="D377" s="86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  <c r="V377" s="34"/>
      <c r="W377" s="34"/>
      <c r="X377" s="34"/>
      <c r="Y377" s="34"/>
      <c r="Z377" s="34"/>
      <c r="AA377" s="34"/>
      <c r="AB377" s="34"/>
      <c r="AC377" s="34"/>
      <c r="AD377" s="34"/>
      <c r="AE377" s="34"/>
      <c r="AF377" s="34"/>
      <c r="AG377" s="34"/>
      <c r="AH377" s="34"/>
      <c r="AI377" s="34"/>
      <c r="AJ377" s="34"/>
      <c r="AK377" s="34"/>
      <c r="AL377" s="34"/>
      <c r="AM377" s="34"/>
      <c r="AN377" s="34"/>
      <c r="AO377" s="34"/>
      <c r="AP377" s="34"/>
      <c r="AQ377" s="34"/>
      <c r="AR377" s="34"/>
      <c r="AS377" s="34"/>
      <c r="AT377" s="34"/>
      <c r="AU377" s="34"/>
      <c r="AV377" s="34"/>
      <c r="AW377" s="34"/>
      <c r="AX377" s="34"/>
      <c r="AY377" s="34"/>
      <c r="AZ377" s="34"/>
      <c r="BA377" s="34"/>
      <c r="BB377" s="34"/>
      <c r="BC377" s="34"/>
      <c r="BD377" s="34"/>
      <c r="BE377" s="34"/>
      <c r="BF377" s="34"/>
      <c r="BG377" s="34"/>
      <c r="BH377" s="34"/>
      <c r="BI377" s="34"/>
      <c r="BJ377" s="34"/>
      <c r="BK377" s="34"/>
      <c r="BL377" s="34"/>
      <c r="BM377" s="34"/>
      <c r="BN377" s="34"/>
      <c r="BO377" s="34"/>
      <c r="BP377" s="34"/>
      <c r="BQ377" s="34"/>
      <c r="BR377" s="34"/>
      <c r="BS377" s="34"/>
      <c r="BT377" s="34"/>
    </row>
    <row r="378" spans="3:72">
      <c r="C378" s="34"/>
      <c r="D378" s="86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  <c r="V378" s="34"/>
      <c r="W378" s="34"/>
      <c r="X378" s="34"/>
      <c r="Y378" s="34"/>
      <c r="Z378" s="34"/>
      <c r="AA378" s="34"/>
      <c r="AB378" s="34"/>
      <c r="AC378" s="34"/>
      <c r="AD378" s="34"/>
      <c r="AE378" s="34"/>
      <c r="AF378" s="34"/>
      <c r="AG378" s="34"/>
      <c r="AH378" s="34"/>
      <c r="AI378" s="34"/>
      <c r="AJ378" s="34"/>
      <c r="AK378" s="34"/>
      <c r="AL378" s="34"/>
      <c r="AM378" s="34"/>
      <c r="AN378" s="34"/>
      <c r="AO378" s="34"/>
      <c r="AP378" s="34"/>
      <c r="AQ378" s="34"/>
      <c r="AR378" s="34"/>
      <c r="AS378" s="34"/>
      <c r="AT378" s="34"/>
      <c r="AU378" s="34"/>
      <c r="AV378" s="34"/>
      <c r="AW378" s="34"/>
      <c r="AX378" s="34"/>
      <c r="AY378" s="34"/>
      <c r="AZ378" s="34"/>
      <c r="BA378" s="34"/>
      <c r="BB378" s="34"/>
      <c r="BC378" s="34"/>
      <c r="BD378" s="34"/>
      <c r="BE378" s="34"/>
      <c r="BF378" s="34"/>
      <c r="BG378" s="34"/>
      <c r="BH378" s="34"/>
      <c r="BI378" s="34"/>
      <c r="BJ378" s="34"/>
      <c r="BK378" s="34"/>
      <c r="BL378" s="34"/>
      <c r="BM378" s="34"/>
      <c r="BN378" s="34"/>
      <c r="BO378" s="34"/>
      <c r="BP378" s="34"/>
      <c r="BQ378" s="34"/>
      <c r="BR378" s="34"/>
      <c r="BS378" s="34"/>
      <c r="BT378" s="34"/>
    </row>
    <row r="379" spans="3:72">
      <c r="C379" s="34"/>
      <c r="D379" s="86"/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  <c r="V379" s="34"/>
      <c r="W379" s="34"/>
      <c r="X379" s="34"/>
      <c r="Y379" s="34"/>
      <c r="Z379" s="34"/>
      <c r="AA379" s="34"/>
      <c r="AB379" s="34"/>
      <c r="AC379" s="34"/>
      <c r="AD379" s="34"/>
      <c r="AE379" s="34"/>
      <c r="AF379" s="34"/>
      <c r="AG379" s="34"/>
      <c r="AH379" s="34"/>
      <c r="AI379" s="34"/>
      <c r="AJ379" s="34"/>
      <c r="AK379" s="34"/>
      <c r="AL379" s="34"/>
      <c r="AM379" s="34"/>
      <c r="AN379" s="34"/>
      <c r="AO379" s="34"/>
      <c r="AP379" s="34"/>
      <c r="AQ379" s="34"/>
      <c r="AR379" s="34"/>
      <c r="AS379" s="34"/>
      <c r="AT379" s="34"/>
      <c r="AU379" s="34"/>
      <c r="AV379" s="34"/>
      <c r="AW379" s="34"/>
      <c r="AX379" s="34"/>
      <c r="AY379" s="34"/>
      <c r="AZ379" s="34"/>
      <c r="BA379" s="34"/>
      <c r="BB379" s="34"/>
      <c r="BC379" s="34"/>
      <c r="BD379" s="34"/>
      <c r="BE379" s="34"/>
      <c r="BF379" s="34"/>
      <c r="BG379" s="34"/>
      <c r="BH379" s="34"/>
      <c r="BI379" s="34"/>
      <c r="BJ379" s="34"/>
      <c r="BK379" s="34"/>
      <c r="BL379" s="34"/>
      <c r="BM379" s="34"/>
      <c r="BN379" s="34"/>
      <c r="BO379" s="34"/>
      <c r="BP379" s="34"/>
      <c r="BQ379" s="34"/>
      <c r="BR379" s="34"/>
      <c r="BS379" s="34"/>
      <c r="BT379" s="34"/>
    </row>
    <row r="380" spans="3:72">
      <c r="C380" s="34"/>
      <c r="D380" s="86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34"/>
      <c r="V380" s="34"/>
      <c r="W380" s="34"/>
      <c r="X380" s="34"/>
      <c r="Y380" s="34"/>
      <c r="Z380" s="34"/>
      <c r="AA380" s="34"/>
      <c r="AB380" s="34"/>
      <c r="AC380" s="34"/>
      <c r="AD380" s="34"/>
      <c r="AE380" s="34"/>
      <c r="AF380" s="34"/>
      <c r="AG380" s="34"/>
      <c r="AH380" s="34"/>
      <c r="AI380" s="34"/>
      <c r="AJ380" s="34"/>
      <c r="AK380" s="34"/>
      <c r="AL380" s="34"/>
      <c r="AM380" s="34"/>
      <c r="AN380" s="34"/>
      <c r="AO380" s="34"/>
      <c r="AP380" s="34"/>
      <c r="AQ380" s="34"/>
      <c r="AR380" s="34"/>
      <c r="AS380" s="34"/>
      <c r="AT380" s="34"/>
      <c r="AU380" s="34"/>
      <c r="AV380" s="34"/>
      <c r="AW380" s="34"/>
      <c r="AX380" s="34"/>
      <c r="AY380" s="34"/>
      <c r="AZ380" s="34"/>
      <c r="BA380" s="34"/>
      <c r="BB380" s="34"/>
      <c r="BC380" s="34"/>
      <c r="BD380" s="34"/>
      <c r="BE380" s="34"/>
      <c r="BF380" s="34"/>
      <c r="BG380" s="34"/>
      <c r="BH380" s="34"/>
      <c r="BI380" s="34"/>
      <c r="BJ380" s="34"/>
      <c r="BK380" s="34"/>
      <c r="BL380" s="34"/>
      <c r="BM380" s="34"/>
      <c r="BN380" s="34"/>
      <c r="BO380" s="34"/>
      <c r="BP380" s="34"/>
      <c r="BQ380" s="34"/>
      <c r="BR380" s="34"/>
      <c r="BS380" s="34"/>
      <c r="BT380" s="34"/>
    </row>
    <row r="381" spans="3:72">
      <c r="C381" s="34"/>
      <c r="D381" s="86"/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34"/>
      <c r="V381" s="34"/>
      <c r="W381" s="34"/>
      <c r="X381" s="34"/>
      <c r="Y381" s="34"/>
      <c r="Z381" s="34"/>
      <c r="AA381" s="34"/>
      <c r="AB381" s="34"/>
      <c r="AC381" s="34"/>
      <c r="AD381" s="34"/>
      <c r="AE381" s="34"/>
      <c r="AF381" s="34"/>
      <c r="AG381" s="34"/>
      <c r="AH381" s="34"/>
      <c r="AI381" s="34"/>
      <c r="AJ381" s="34"/>
      <c r="AK381" s="34"/>
      <c r="AL381" s="34"/>
      <c r="AM381" s="34"/>
      <c r="AN381" s="34"/>
      <c r="AO381" s="34"/>
      <c r="AP381" s="34"/>
      <c r="AQ381" s="34"/>
      <c r="AR381" s="34"/>
      <c r="AS381" s="34"/>
      <c r="AT381" s="34"/>
      <c r="AU381" s="34"/>
      <c r="AV381" s="34"/>
      <c r="AW381" s="34"/>
      <c r="AX381" s="34"/>
      <c r="AY381" s="34"/>
      <c r="AZ381" s="34"/>
      <c r="BA381" s="34"/>
      <c r="BB381" s="34"/>
      <c r="BC381" s="34"/>
      <c r="BD381" s="34"/>
      <c r="BE381" s="34"/>
      <c r="BF381" s="34"/>
      <c r="BG381" s="34"/>
      <c r="BH381" s="34"/>
      <c r="BI381" s="34"/>
      <c r="BJ381" s="34"/>
      <c r="BK381" s="34"/>
      <c r="BL381" s="34"/>
      <c r="BM381" s="34"/>
      <c r="BN381" s="34"/>
      <c r="BO381" s="34"/>
      <c r="BP381" s="34"/>
      <c r="BQ381" s="34"/>
      <c r="BR381" s="34"/>
      <c r="BS381" s="34"/>
      <c r="BT381" s="34"/>
    </row>
    <row r="382" spans="3:72">
      <c r="C382" s="34"/>
      <c r="D382" s="86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  <c r="V382" s="34"/>
      <c r="W382" s="34"/>
      <c r="X382" s="34"/>
      <c r="Y382" s="34"/>
      <c r="Z382" s="34"/>
      <c r="AA382" s="34"/>
      <c r="AB382" s="34"/>
      <c r="AC382" s="34"/>
      <c r="AD382" s="34"/>
      <c r="AE382" s="34"/>
      <c r="AF382" s="34"/>
      <c r="AG382" s="34"/>
      <c r="AH382" s="34"/>
      <c r="AI382" s="34"/>
      <c r="AJ382" s="34"/>
      <c r="AK382" s="34"/>
      <c r="AL382" s="34"/>
      <c r="AM382" s="34"/>
      <c r="AN382" s="34"/>
      <c r="AO382" s="34"/>
      <c r="AP382" s="34"/>
      <c r="AQ382" s="34"/>
      <c r="AR382" s="34"/>
      <c r="AS382" s="34"/>
      <c r="AT382" s="34"/>
      <c r="AU382" s="34"/>
      <c r="AV382" s="34"/>
      <c r="AW382" s="34"/>
      <c r="AX382" s="34"/>
      <c r="AY382" s="34"/>
      <c r="AZ382" s="34"/>
      <c r="BA382" s="34"/>
      <c r="BB382" s="34"/>
      <c r="BC382" s="34"/>
      <c r="BD382" s="34"/>
      <c r="BE382" s="34"/>
      <c r="BF382" s="34"/>
      <c r="BG382" s="34"/>
      <c r="BH382" s="34"/>
      <c r="BI382" s="34"/>
      <c r="BJ382" s="34"/>
      <c r="BK382" s="34"/>
      <c r="BL382" s="34"/>
      <c r="BM382" s="34"/>
      <c r="BN382" s="34"/>
      <c r="BO382" s="34"/>
      <c r="BP382" s="34"/>
      <c r="BQ382" s="34"/>
      <c r="BR382" s="34"/>
      <c r="BS382" s="34"/>
      <c r="BT382" s="34"/>
    </row>
    <row r="383" spans="3:72">
      <c r="C383" s="34"/>
      <c r="D383" s="86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  <c r="V383" s="34"/>
      <c r="W383" s="34"/>
      <c r="X383" s="34"/>
      <c r="Y383" s="34"/>
      <c r="Z383" s="34"/>
      <c r="AA383" s="34"/>
      <c r="AB383" s="34"/>
      <c r="AC383" s="34"/>
      <c r="AD383" s="34"/>
      <c r="AE383" s="34"/>
      <c r="AF383" s="34"/>
      <c r="AG383" s="34"/>
      <c r="AH383" s="34"/>
      <c r="AI383" s="34"/>
      <c r="AJ383" s="34"/>
      <c r="AK383" s="34"/>
      <c r="AL383" s="34"/>
      <c r="AM383" s="34"/>
      <c r="AN383" s="34"/>
      <c r="AO383" s="34"/>
      <c r="AP383" s="34"/>
      <c r="AQ383" s="34"/>
      <c r="AR383" s="34"/>
      <c r="AS383" s="34"/>
      <c r="AT383" s="34"/>
      <c r="AU383" s="34"/>
      <c r="AV383" s="34"/>
      <c r="AW383" s="34"/>
      <c r="AX383" s="34"/>
      <c r="AY383" s="34"/>
      <c r="AZ383" s="34"/>
      <c r="BA383" s="34"/>
      <c r="BB383" s="34"/>
      <c r="BC383" s="34"/>
      <c r="BD383" s="34"/>
      <c r="BE383" s="34"/>
      <c r="BF383" s="34"/>
      <c r="BG383" s="34"/>
      <c r="BH383" s="34"/>
      <c r="BI383" s="34"/>
      <c r="BJ383" s="34"/>
      <c r="BK383" s="34"/>
      <c r="BL383" s="34"/>
      <c r="BM383" s="34"/>
      <c r="BN383" s="34"/>
      <c r="BO383" s="34"/>
      <c r="BP383" s="34"/>
      <c r="BQ383" s="34"/>
      <c r="BR383" s="34"/>
      <c r="BS383" s="34"/>
      <c r="BT383" s="34"/>
    </row>
    <row r="384" spans="3:72">
      <c r="C384" s="34"/>
      <c r="D384" s="86"/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  <c r="V384" s="34"/>
      <c r="W384" s="34"/>
      <c r="X384" s="34"/>
      <c r="Y384" s="34"/>
      <c r="Z384" s="34"/>
      <c r="AA384" s="34"/>
      <c r="AB384" s="34"/>
      <c r="AC384" s="34"/>
      <c r="AD384" s="34"/>
      <c r="AE384" s="34"/>
      <c r="AF384" s="34"/>
      <c r="AG384" s="34"/>
      <c r="AH384" s="34"/>
      <c r="AI384" s="34"/>
      <c r="AJ384" s="34"/>
      <c r="AK384" s="34"/>
      <c r="AL384" s="34"/>
      <c r="AM384" s="34"/>
      <c r="AN384" s="34"/>
      <c r="AO384" s="34"/>
      <c r="AP384" s="34"/>
      <c r="AQ384" s="34"/>
      <c r="AR384" s="34"/>
      <c r="AS384" s="34"/>
      <c r="AT384" s="34"/>
      <c r="AU384" s="34"/>
      <c r="AV384" s="34"/>
      <c r="AW384" s="34"/>
      <c r="AX384" s="34"/>
      <c r="AY384" s="34"/>
      <c r="AZ384" s="34"/>
      <c r="BA384" s="34"/>
      <c r="BB384" s="34"/>
      <c r="BC384" s="34"/>
      <c r="BD384" s="34"/>
      <c r="BE384" s="34"/>
      <c r="BF384" s="34"/>
      <c r="BG384" s="34"/>
      <c r="BH384" s="34"/>
      <c r="BI384" s="34"/>
      <c r="BJ384" s="34"/>
      <c r="BK384" s="34"/>
      <c r="BL384" s="34"/>
      <c r="BM384" s="34"/>
      <c r="BN384" s="34"/>
      <c r="BO384" s="34"/>
      <c r="BP384" s="34"/>
      <c r="BQ384" s="34"/>
      <c r="BR384" s="34"/>
      <c r="BS384" s="34"/>
      <c r="BT384" s="34"/>
    </row>
    <row r="385" spans="3:72">
      <c r="C385" s="34"/>
      <c r="D385" s="86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  <c r="V385" s="34"/>
      <c r="W385" s="34"/>
      <c r="X385" s="34"/>
      <c r="Y385" s="34"/>
      <c r="Z385" s="34"/>
      <c r="AA385" s="34"/>
      <c r="AB385" s="34"/>
      <c r="AC385" s="34"/>
      <c r="AD385" s="34"/>
      <c r="AE385" s="34"/>
      <c r="AF385" s="34"/>
      <c r="AG385" s="34"/>
      <c r="AH385" s="34"/>
      <c r="AI385" s="34"/>
      <c r="AJ385" s="34"/>
      <c r="AK385" s="34"/>
      <c r="AL385" s="34"/>
      <c r="AM385" s="34"/>
      <c r="AN385" s="34"/>
      <c r="AO385" s="34"/>
      <c r="AP385" s="34"/>
      <c r="AQ385" s="34"/>
      <c r="AR385" s="34"/>
      <c r="AS385" s="34"/>
      <c r="AT385" s="34"/>
      <c r="AU385" s="34"/>
      <c r="AV385" s="34"/>
      <c r="AW385" s="34"/>
      <c r="AX385" s="34"/>
      <c r="AY385" s="34"/>
      <c r="AZ385" s="34"/>
      <c r="BA385" s="34"/>
      <c r="BB385" s="34"/>
      <c r="BC385" s="34"/>
      <c r="BD385" s="34"/>
      <c r="BE385" s="34"/>
      <c r="BF385" s="34"/>
      <c r="BG385" s="34"/>
      <c r="BH385" s="34"/>
      <c r="BI385" s="34"/>
      <c r="BJ385" s="34"/>
      <c r="BK385" s="34"/>
      <c r="BL385" s="34"/>
      <c r="BM385" s="34"/>
      <c r="BN385" s="34"/>
      <c r="BO385" s="34"/>
      <c r="BP385" s="34"/>
      <c r="BQ385" s="34"/>
      <c r="BR385" s="34"/>
      <c r="BS385" s="34"/>
      <c r="BT385" s="34"/>
    </row>
    <row r="386" spans="3:72">
      <c r="C386" s="34"/>
      <c r="D386" s="86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  <c r="V386" s="34"/>
      <c r="W386" s="34"/>
      <c r="X386" s="34"/>
      <c r="Y386" s="34"/>
      <c r="Z386" s="34"/>
      <c r="AA386" s="34"/>
      <c r="AB386" s="34"/>
      <c r="AC386" s="34"/>
      <c r="AD386" s="34"/>
      <c r="AE386" s="34"/>
      <c r="AF386" s="34"/>
      <c r="AG386" s="34"/>
      <c r="AH386" s="34"/>
      <c r="AI386" s="34"/>
      <c r="AJ386" s="34"/>
      <c r="AK386" s="34"/>
      <c r="AL386" s="34"/>
      <c r="AM386" s="34"/>
      <c r="AN386" s="34"/>
      <c r="AO386" s="34"/>
      <c r="AP386" s="34"/>
      <c r="AQ386" s="34"/>
      <c r="AR386" s="34"/>
      <c r="AS386" s="34"/>
      <c r="AT386" s="34"/>
      <c r="AU386" s="34"/>
      <c r="AV386" s="34"/>
      <c r="AW386" s="34"/>
      <c r="AX386" s="34"/>
      <c r="AY386" s="34"/>
      <c r="AZ386" s="34"/>
      <c r="BA386" s="34"/>
      <c r="BB386" s="34"/>
      <c r="BC386" s="34"/>
      <c r="BD386" s="34"/>
      <c r="BE386" s="34"/>
      <c r="BF386" s="34"/>
      <c r="BG386" s="34"/>
      <c r="BH386" s="34"/>
      <c r="BI386" s="34"/>
      <c r="BJ386" s="34"/>
      <c r="BK386" s="34"/>
      <c r="BL386" s="34"/>
      <c r="BM386" s="34"/>
      <c r="BN386" s="34"/>
      <c r="BO386" s="34"/>
      <c r="BP386" s="34"/>
      <c r="BQ386" s="34"/>
      <c r="BR386" s="34"/>
      <c r="BS386" s="34"/>
      <c r="BT386" s="34"/>
    </row>
    <row r="387" spans="3:72">
      <c r="C387" s="34"/>
      <c r="D387" s="86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  <c r="V387" s="34"/>
      <c r="W387" s="34"/>
      <c r="X387" s="34"/>
      <c r="Y387" s="34"/>
      <c r="Z387" s="34"/>
      <c r="AA387" s="34"/>
      <c r="AB387" s="34"/>
      <c r="AC387" s="34"/>
      <c r="AD387" s="34"/>
      <c r="AE387" s="34"/>
      <c r="AF387" s="34"/>
      <c r="AG387" s="34"/>
      <c r="AH387" s="34"/>
      <c r="AI387" s="34"/>
      <c r="AJ387" s="34"/>
      <c r="AK387" s="34"/>
      <c r="AL387" s="34"/>
      <c r="AM387" s="34"/>
      <c r="AN387" s="34"/>
      <c r="AO387" s="34"/>
      <c r="AP387" s="34"/>
      <c r="AQ387" s="34"/>
      <c r="AR387" s="34"/>
      <c r="AS387" s="34"/>
      <c r="AT387" s="34"/>
      <c r="AU387" s="34"/>
      <c r="AV387" s="34"/>
      <c r="AW387" s="34"/>
      <c r="AX387" s="34"/>
      <c r="AY387" s="34"/>
      <c r="AZ387" s="34"/>
      <c r="BA387" s="34"/>
      <c r="BB387" s="34"/>
      <c r="BC387" s="34"/>
      <c r="BD387" s="34"/>
      <c r="BE387" s="34"/>
      <c r="BF387" s="34"/>
      <c r="BG387" s="34"/>
      <c r="BH387" s="34"/>
      <c r="BI387" s="34"/>
      <c r="BJ387" s="34"/>
      <c r="BK387" s="34"/>
      <c r="BL387" s="34"/>
      <c r="BM387" s="34"/>
      <c r="BN387" s="34"/>
      <c r="BO387" s="34"/>
      <c r="BP387" s="34"/>
      <c r="BQ387" s="34"/>
      <c r="BR387" s="34"/>
      <c r="BS387" s="34"/>
      <c r="BT387" s="34"/>
    </row>
    <row r="388" spans="3:72">
      <c r="C388" s="34"/>
      <c r="D388" s="86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34"/>
      <c r="V388" s="34"/>
      <c r="W388" s="34"/>
      <c r="X388" s="34"/>
      <c r="Y388" s="34"/>
      <c r="Z388" s="34"/>
      <c r="AA388" s="34"/>
      <c r="AB388" s="34"/>
      <c r="AC388" s="34"/>
      <c r="AD388" s="34"/>
      <c r="AE388" s="34"/>
      <c r="AF388" s="34"/>
      <c r="AG388" s="34"/>
      <c r="AH388" s="34"/>
      <c r="AI388" s="34"/>
      <c r="AJ388" s="34"/>
      <c r="AK388" s="34"/>
      <c r="AL388" s="34"/>
      <c r="AM388" s="34"/>
      <c r="AN388" s="34"/>
      <c r="AO388" s="34"/>
      <c r="AP388" s="34"/>
      <c r="AQ388" s="34"/>
      <c r="AR388" s="34"/>
      <c r="AS388" s="34"/>
      <c r="AT388" s="34"/>
      <c r="AU388" s="34"/>
      <c r="AV388" s="34"/>
      <c r="AW388" s="34"/>
      <c r="AX388" s="34"/>
      <c r="AY388" s="34"/>
      <c r="AZ388" s="34"/>
      <c r="BA388" s="34"/>
      <c r="BB388" s="34"/>
      <c r="BC388" s="34"/>
      <c r="BD388" s="34"/>
      <c r="BE388" s="34"/>
      <c r="BF388" s="34"/>
      <c r="BG388" s="34"/>
      <c r="BH388" s="34"/>
      <c r="BI388" s="34"/>
      <c r="BJ388" s="34"/>
      <c r="BK388" s="34"/>
      <c r="BL388" s="34"/>
      <c r="BM388" s="34"/>
      <c r="BN388" s="34"/>
      <c r="BO388" s="34"/>
      <c r="BP388" s="34"/>
      <c r="BQ388" s="34"/>
      <c r="BR388" s="34"/>
      <c r="BS388" s="34"/>
      <c r="BT388" s="34"/>
    </row>
    <row r="389" spans="3:72">
      <c r="C389" s="34"/>
      <c r="D389" s="86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  <c r="V389" s="34"/>
      <c r="W389" s="34"/>
      <c r="X389" s="34"/>
      <c r="Y389" s="34"/>
      <c r="Z389" s="34"/>
      <c r="AA389" s="34"/>
      <c r="AB389" s="34"/>
      <c r="AC389" s="34"/>
      <c r="AD389" s="34"/>
      <c r="AE389" s="34"/>
      <c r="AF389" s="34"/>
      <c r="AG389" s="34"/>
      <c r="AH389" s="34"/>
      <c r="AI389" s="34"/>
      <c r="AJ389" s="34"/>
      <c r="AK389" s="34"/>
      <c r="AL389" s="34"/>
      <c r="AM389" s="34"/>
      <c r="AN389" s="34"/>
      <c r="AO389" s="34"/>
      <c r="AP389" s="34"/>
      <c r="AQ389" s="34"/>
      <c r="AR389" s="34"/>
      <c r="AS389" s="34"/>
      <c r="AT389" s="34"/>
      <c r="AU389" s="34"/>
      <c r="AV389" s="34"/>
      <c r="AW389" s="34"/>
      <c r="AX389" s="34"/>
      <c r="AY389" s="34"/>
      <c r="AZ389" s="34"/>
      <c r="BA389" s="34"/>
      <c r="BB389" s="34"/>
      <c r="BC389" s="34"/>
      <c r="BD389" s="34"/>
      <c r="BE389" s="34"/>
      <c r="BF389" s="34"/>
      <c r="BG389" s="34"/>
      <c r="BH389" s="34"/>
      <c r="BI389" s="34"/>
      <c r="BJ389" s="34"/>
      <c r="BK389" s="34"/>
      <c r="BL389" s="34"/>
      <c r="BM389" s="34"/>
      <c r="BN389" s="34"/>
      <c r="BO389" s="34"/>
      <c r="BP389" s="34"/>
      <c r="BQ389" s="34"/>
      <c r="BR389" s="34"/>
      <c r="BS389" s="34"/>
      <c r="BT389" s="34"/>
    </row>
    <row r="390" spans="3:72">
      <c r="C390" s="34"/>
      <c r="D390" s="86"/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34"/>
      <c r="V390" s="34"/>
      <c r="W390" s="34"/>
      <c r="X390" s="34"/>
      <c r="Y390" s="34"/>
      <c r="Z390" s="34"/>
      <c r="AA390" s="34"/>
      <c r="AB390" s="34"/>
      <c r="AC390" s="34"/>
      <c r="AD390" s="34"/>
      <c r="AE390" s="34"/>
      <c r="AF390" s="34"/>
      <c r="AG390" s="34"/>
      <c r="AH390" s="34"/>
      <c r="AI390" s="34"/>
      <c r="AJ390" s="34"/>
      <c r="AK390" s="34"/>
      <c r="AL390" s="34"/>
      <c r="AM390" s="34"/>
      <c r="AN390" s="34"/>
      <c r="AO390" s="34"/>
      <c r="AP390" s="34"/>
      <c r="AQ390" s="34"/>
      <c r="AR390" s="34"/>
      <c r="AS390" s="34"/>
      <c r="AT390" s="34"/>
      <c r="AU390" s="34"/>
      <c r="AV390" s="34"/>
      <c r="AW390" s="34"/>
      <c r="AX390" s="34"/>
      <c r="AY390" s="34"/>
      <c r="AZ390" s="34"/>
      <c r="BA390" s="34"/>
      <c r="BB390" s="34"/>
      <c r="BC390" s="34"/>
      <c r="BD390" s="34"/>
      <c r="BE390" s="34"/>
      <c r="BF390" s="34"/>
      <c r="BG390" s="34"/>
      <c r="BH390" s="34"/>
      <c r="BI390" s="34"/>
      <c r="BJ390" s="34"/>
      <c r="BK390" s="34"/>
      <c r="BL390" s="34"/>
      <c r="BM390" s="34"/>
      <c r="BN390" s="34"/>
      <c r="BO390" s="34"/>
      <c r="BP390" s="34"/>
      <c r="BQ390" s="34"/>
      <c r="BR390" s="34"/>
      <c r="BS390" s="34"/>
      <c r="BT390" s="34"/>
    </row>
    <row r="391" spans="3:72">
      <c r="C391" s="34"/>
      <c r="D391" s="86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34"/>
      <c r="V391" s="34"/>
      <c r="W391" s="34"/>
      <c r="X391" s="34"/>
      <c r="Y391" s="34"/>
      <c r="Z391" s="34"/>
      <c r="AA391" s="34"/>
      <c r="AB391" s="34"/>
      <c r="AC391" s="34"/>
      <c r="AD391" s="34"/>
      <c r="AE391" s="34"/>
      <c r="AF391" s="34"/>
      <c r="AG391" s="34"/>
      <c r="AH391" s="34"/>
      <c r="AI391" s="34"/>
      <c r="AJ391" s="34"/>
      <c r="AK391" s="34"/>
      <c r="AL391" s="34"/>
      <c r="AM391" s="34"/>
      <c r="AN391" s="34"/>
      <c r="AO391" s="34"/>
      <c r="AP391" s="34"/>
      <c r="AQ391" s="34"/>
      <c r="AR391" s="34"/>
      <c r="AS391" s="34"/>
      <c r="AT391" s="34"/>
      <c r="AU391" s="34"/>
      <c r="AV391" s="34"/>
      <c r="AW391" s="34"/>
      <c r="AX391" s="34"/>
      <c r="AY391" s="34"/>
      <c r="AZ391" s="34"/>
      <c r="BA391" s="34"/>
      <c r="BB391" s="34"/>
      <c r="BC391" s="34"/>
      <c r="BD391" s="34"/>
      <c r="BE391" s="34"/>
      <c r="BF391" s="34"/>
      <c r="BG391" s="34"/>
      <c r="BH391" s="34"/>
      <c r="BI391" s="34"/>
      <c r="BJ391" s="34"/>
      <c r="BK391" s="34"/>
      <c r="BL391" s="34"/>
      <c r="BM391" s="34"/>
      <c r="BN391" s="34"/>
      <c r="BO391" s="34"/>
      <c r="BP391" s="34"/>
      <c r="BQ391" s="34"/>
      <c r="BR391" s="34"/>
      <c r="BS391" s="34"/>
      <c r="BT391" s="34"/>
    </row>
    <row r="392" spans="3:72">
      <c r="C392" s="34"/>
      <c r="D392" s="86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  <c r="V392" s="34"/>
      <c r="W392" s="34"/>
      <c r="X392" s="34"/>
      <c r="Y392" s="34"/>
      <c r="Z392" s="34"/>
      <c r="AA392" s="34"/>
      <c r="AB392" s="34"/>
      <c r="AC392" s="34"/>
      <c r="AD392" s="34"/>
      <c r="AE392" s="34"/>
      <c r="AF392" s="34"/>
      <c r="AG392" s="34"/>
      <c r="AH392" s="34"/>
      <c r="AI392" s="34"/>
      <c r="AJ392" s="34"/>
      <c r="AK392" s="34"/>
      <c r="AL392" s="34"/>
      <c r="AM392" s="34"/>
      <c r="AN392" s="34"/>
      <c r="AO392" s="34"/>
      <c r="AP392" s="34"/>
      <c r="AQ392" s="34"/>
      <c r="AR392" s="34"/>
      <c r="AS392" s="34"/>
      <c r="AT392" s="34"/>
      <c r="AU392" s="34"/>
      <c r="AV392" s="34"/>
      <c r="AW392" s="34"/>
      <c r="AX392" s="34"/>
      <c r="AY392" s="34"/>
      <c r="AZ392" s="34"/>
      <c r="BA392" s="34"/>
      <c r="BB392" s="34"/>
      <c r="BC392" s="34"/>
      <c r="BD392" s="34"/>
      <c r="BE392" s="34"/>
      <c r="BF392" s="34"/>
      <c r="BG392" s="34"/>
      <c r="BH392" s="34"/>
      <c r="BI392" s="34"/>
      <c r="BJ392" s="34"/>
      <c r="BK392" s="34"/>
      <c r="BL392" s="34"/>
      <c r="BM392" s="34"/>
      <c r="BN392" s="34"/>
      <c r="BO392" s="34"/>
      <c r="BP392" s="34"/>
      <c r="BQ392" s="34"/>
      <c r="BR392" s="34"/>
      <c r="BS392" s="34"/>
      <c r="BT392" s="34"/>
    </row>
    <row r="393" spans="3:72">
      <c r="C393" s="34"/>
      <c r="D393" s="86"/>
      <c r="E393" s="34"/>
      <c r="F393" s="34"/>
      <c r="G393" s="34"/>
      <c r="H393" s="34"/>
      <c r="I393" s="34"/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34"/>
      <c r="V393" s="34"/>
      <c r="W393" s="34"/>
      <c r="X393" s="34"/>
      <c r="Y393" s="34"/>
      <c r="Z393" s="34"/>
      <c r="AA393" s="34"/>
      <c r="AB393" s="34"/>
      <c r="AC393" s="34"/>
      <c r="AD393" s="34"/>
      <c r="AE393" s="34"/>
      <c r="AF393" s="34"/>
      <c r="AG393" s="34"/>
      <c r="AH393" s="34"/>
      <c r="AI393" s="34"/>
      <c r="AJ393" s="34"/>
      <c r="AK393" s="34"/>
      <c r="AL393" s="34"/>
      <c r="AM393" s="34"/>
      <c r="AN393" s="34"/>
      <c r="AO393" s="34"/>
      <c r="AP393" s="34"/>
      <c r="AQ393" s="34"/>
      <c r="AR393" s="34"/>
      <c r="AS393" s="34"/>
      <c r="AT393" s="34"/>
      <c r="AU393" s="34"/>
      <c r="AV393" s="34"/>
      <c r="AW393" s="34"/>
      <c r="AX393" s="34"/>
      <c r="AY393" s="34"/>
      <c r="AZ393" s="34"/>
      <c r="BA393" s="34"/>
      <c r="BB393" s="34"/>
      <c r="BC393" s="34"/>
      <c r="BD393" s="34"/>
      <c r="BE393" s="34"/>
      <c r="BF393" s="34"/>
      <c r="BG393" s="34"/>
      <c r="BH393" s="34"/>
      <c r="BI393" s="34"/>
      <c r="BJ393" s="34"/>
      <c r="BK393" s="34"/>
      <c r="BL393" s="34"/>
      <c r="BM393" s="34"/>
      <c r="BN393" s="34"/>
      <c r="BO393" s="34"/>
      <c r="BP393" s="34"/>
      <c r="BQ393" s="34"/>
      <c r="BR393" s="34"/>
      <c r="BS393" s="34"/>
      <c r="BT393" s="34"/>
    </row>
    <row r="394" spans="3:72">
      <c r="C394" s="34"/>
      <c r="D394" s="86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/>
      <c r="V394" s="34"/>
      <c r="W394" s="34"/>
      <c r="X394" s="34"/>
      <c r="Y394" s="34"/>
      <c r="Z394" s="34"/>
      <c r="AA394" s="34"/>
      <c r="AB394" s="34"/>
      <c r="AC394" s="34"/>
      <c r="AD394" s="34"/>
      <c r="AE394" s="34"/>
      <c r="AF394" s="34"/>
      <c r="AG394" s="34"/>
      <c r="AH394" s="34"/>
      <c r="AI394" s="34"/>
      <c r="AJ394" s="34"/>
      <c r="AK394" s="34"/>
      <c r="AL394" s="34"/>
      <c r="AM394" s="34"/>
      <c r="AN394" s="34"/>
      <c r="AO394" s="34"/>
      <c r="AP394" s="34"/>
      <c r="AQ394" s="34"/>
      <c r="AR394" s="34"/>
      <c r="AS394" s="34"/>
      <c r="AT394" s="34"/>
      <c r="AU394" s="34"/>
      <c r="AV394" s="34"/>
      <c r="AW394" s="34"/>
      <c r="AX394" s="34"/>
      <c r="AY394" s="34"/>
      <c r="AZ394" s="34"/>
      <c r="BA394" s="34"/>
      <c r="BB394" s="34"/>
      <c r="BC394" s="34"/>
      <c r="BD394" s="34"/>
      <c r="BE394" s="34"/>
      <c r="BF394" s="34"/>
      <c r="BG394" s="34"/>
      <c r="BH394" s="34"/>
      <c r="BI394" s="34"/>
      <c r="BJ394" s="34"/>
      <c r="BK394" s="34"/>
      <c r="BL394" s="34"/>
      <c r="BM394" s="34"/>
      <c r="BN394" s="34"/>
      <c r="BO394" s="34"/>
      <c r="BP394" s="34"/>
      <c r="BQ394" s="34"/>
      <c r="BR394" s="34"/>
      <c r="BS394" s="34"/>
      <c r="BT394" s="34"/>
    </row>
    <row r="395" spans="3:72">
      <c r="C395" s="34"/>
      <c r="D395" s="86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34"/>
      <c r="P395" s="34"/>
      <c r="Q395" s="34"/>
      <c r="R395" s="34"/>
      <c r="S395" s="34"/>
      <c r="T395" s="34"/>
      <c r="U395" s="34"/>
      <c r="V395" s="34"/>
      <c r="W395" s="34"/>
      <c r="X395" s="34"/>
      <c r="Y395" s="34"/>
      <c r="Z395" s="34"/>
      <c r="AA395" s="34"/>
      <c r="AB395" s="34"/>
      <c r="AC395" s="34"/>
      <c r="AD395" s="34"/>
      <c r="AE395" s="34"/>
      <c r="AF395" s="34"/>
      <c r="AG395" s="34"/>
      <c r="AH395" s="34"/>
      <c r="AI395" s="34"/>
      <c r="AJ395" s="34"/>
      <c r="AK395" s="34"/>
      <c r="AL395" s="34"/>
      <c r="AM395" s="34"/>
      <c r="AN395" s="34"/>
      <c r="AO395" s="34"/>
      <c r="AP395" s="34"/>
      <c r="AQ395" s="34"/>
      <c r="AR395" s="34"/>
      <c r="AS395" s="34"/>
      <c r="AT395" s="34"/>
      <c r="AU395" s="34"/>
      <c r="AV395" s="34"/>
      <c r="AW395" s="34"/>
      <c r="AX395" s="34"/>
      <c r="AY395" s="34"/>
      <c r="AZ395" s="34"/>
      <c r="BA395" s="34"/>
      <c r="BB395" s="34"/>
      <c r="BC395" s="34"/>
      <c r="BD395" s="34"/>
      <c r="BE395" s="34"/>
      <c r="BF395" s="34"/>
      <c r="BG395" s="34"/>
      <c r="BH395" s="34"/>
      <c r="BI395" s="34"/>
      <c r="BJ395" s="34"/>
      <c r="BK395" s="34"/>
      <c r="BL395" s="34"/>
      <c r="BM395" s="34"/>
      <c r="BN395" s="34"/>
      <c r="BO395" s="34"/>
      <c r="BP395" s="34"/>
      <c r="BQ395" s="34"/>
      <c r="BR395" s="34"/>
      <c r="BS395" s="34"/>
      <c r="BT395" s="34"/>
    </row>
    <row r="396" spans="3:72">
      <c r="C396" s="34"/>
      <c r="D396" s="86"/>
      <c r="E396" s="34"/>
      <c r="F396" s="34"/>
      <c r="G396" s="34"/>
      <c r="H396" s="34"/>
      <c r="I396" s="34"/>
      <c r="J396" s="34"/>
      <c r="K396" s="34"/>
      <c r="L396" s="34"/>
      <c r="M396" s="34"/>
      <c r="N396" s="34"/>
      <c r="O396" s="34"/>
      <c r="P396" s="34"/>
      <c r="Q396" s="34"/>
      <c r="R396" s="34"/>
      <c r="S396" s="34"/>
      <c r="T396" s="34"/>
      <c r="U396" s="34"/>
      <c r="V396" s="34"/>
      <c r="W396" s="34"/>
      <c r="X396" s="34"/>
      <c r="Y396" s="34"/>
      <c r="Z396" s="34"/>
      <c r="AA396" s="34"/>
      <c r="AB396" s="34"/>
      <c r="AC396" s="34"/>
      <c r="AD396" s="34"/>
      <c r="AE396" s="34"/>
      <c r="AF396" s="34"/>
      <c r="AG396" s="34"/>
      <c r="AH396" s="34"/>
      <c r="AI396" s="34"/>
      <c r="AJ396" s="34"/>
      <c r="AK396" s="34"/>
      <c r="AL396" s="34"/>
      <c r="AM396" s="34"/>
      <c r="AN396" s="34"/>
      <c r="AO396" s="34"/>
      <c r="AP396" s="34"/>
      <c r="AQ396" s="34"/>
      <c r="AR396" s="34"/>
      <c r="AS396" s="34"/>
      <c r="AT396" s="34"/>
      <c r="AU396" s="34"/>
      <c r="AV396" s="34"/>
      <c r="AW396" s="34"/>
      <c r="AX396" s="34"/>
      <c r="AY396" s="34"/>
      <c r="AZ396" s="34"/>
      <c r="BA396" s="34"/>
      <c r="BB396" s="34"/>
      <c r="BC396" s="34"/>
      <c r="BD396" s="34"/>
      <c r="BE396" s="34"/>
      <c r="BF396" s="34"/>
      <c r="BG396" s="34"/>
      <c r="BH396" s="34"/>
      <c r="BI396" s="34"/>
      <c r="BJ396" s="34"/>
      <c r="BK396" s="34"/>
      <c r="BL396" s="34"/>
      <c r="BM396" s="34"/>
      <c r="BN396" s="34"/>
      <c r="BO396" s="34"/>
      <c r="BP396" s="34"/>
      <c r="BQ396" s="34"/>
      <c r="BR396" s="34"/>
      <c r="BS396" s="34"/>
      <c r="BT396" s="34"/>
    </row>
    <row r="397" spans="3:72">
      <c r="C397" s="34"/>
      <c r="D397" s="86"/>
      <c r="E397" s="34"/>
      <c r="F397" s="34"/>
      <c r="G397" s="34"/>
      <c r="H397" s="34"/>
      <c r="I397" s="34"/>
      <c r="J397" s="34"/>
      <c r="K397" s="34"/>
      <c r="L397" s="34"/>
      <c r="M397" s="34"/>
      <c r="N397" s="34"/>
      <c r="O397" s="34"/>
      <c r="P397" s="34"/>
      <c r="Q397" s="34"/>
      <c r="R397" s="34"/>
      <c r="S397" s="34"/>
      <c r="T397" s="34"/>
      <c r="U397" s="34"/>
      <c r="V397" s="34"/>
      <c r="W397" s="34"/>
      <c r="X397" s="34"/>
      <c r="Y397" s="34"/>
      <c r="Z397" s="34"/>
      <c r="AA397" s="34"/>
      <c r="AB397" s="34"/>
      <c r="AC397" s="34"/>
      <c r="AD397" s="34"/>
      <c r="AE397" s="34"/>
      <c r="AF397" s="34"/>
      <c r="AG397" s="34"/>
      <c r="AH397" s="34"/>
      <c r="AI397" s="34"/>
      <c r="AJ397" s="34"/>
      <c r="AK397" s="34"/>
      <c r="AL397" s="34"/>
      <c r="AM397" s="34"/>
      <c r="AN397" s="34"/>
      <c r="AO397" s="34"/>
      <c r="AP397" s="34"/>
      <c r="AQ397" s="34"/>
      <c r="AR397" s="34"/>
      <c r="AS397" s="34"/>
      <c r="AT397" s="34"/>
      <c r="AU397" s="34"/>
      <c r="AV397" s="34"/>
      <c r="AW397" s="34"/>
      <c r="AX397" s="34"/>
      <c r="AY397" s="34"/>
      <c r="AZ397" s="34"/>
      <c r="BA397" s="34"/>
      <c r="BB397" s="34"/>
      <c r="BC397" s="34"/>
      <c r="BD397" s="34"/>
      <c r="BE397" s="34"/>
      <c r="BF397" s="34"/>
      <c r="BG397" s="34"/>
      <c r="BH397" s="34"/>
      <c r="BI397" s="34"/>
      <c r="BJ397" s="34"/>
      <c r="BK397" s="34"/>
      <c r="BL397" s="34"/>
      <c r="BM397" s="34"/>
      <c r="BN397" s="34"/>
      <c r="BO397" s="34"/>
      <c r="BP397" s="34"/>
      <c r="BQ397" s="34"/>
      <c r="BR397" s="34"/>
      <c r="BS397" s="34"/>
      <c r="BT397" s="34"/>
    </row>
    <row r="398" spans="3:72">
      <c r="C398" s="34"/>
      <c r="D398" s="86"/>
      <c r="E398" s="34"/>
      <c r="F398" s="34"/>
      <c r="G398" s="34"/>
      <c r="H398" s="34"/>
      <c r="I398" s="34"/>
      <c r="J398" s="34"/>
      <c r="K398" s="34"/>
      <c r="L398" s="34"/>
      <c r="M398" s="34"/>
      <c r="N398" s="34"/>
      <c r="O398" s="34"/>
      <c r="P398" s="34"/>
      <c r="Q398" s="34"/>
      <c r="R398" s="34"/>
      <c r="S398" s="34"/>
      <c r="T398" s="34"/>
      <c r="U398" s="34"/>
      <c r="V398" s="34"/>
      <c r="W398" s="34"/>
      <c r="X398" s="34"/>
      <c r="Y398" s="34"/>
      <c r="Z398" s="34"/>
      <c r="AA398" s="34"/>
      <c r="AB398" s="34"/>
      <c r="AC398" s="34"/>
      <c r="AD398" s="34"/>
      <c r="AE398" s="34"/>
      <c r="AF398" s="34"/>
      <c r="AG398" s="34"/>
      <c r="AH398" s="34"/>
      <c r="AI398" s="34"/>
      <c r="AJ398" s="34"/>
      <c r="AK398" s="34"/>
      <c r="AL398" s="34"/>
      <c r="AM398" s="34"/>
      <c r="AN398" s="34"/>
      <c r="AO398" s="34"/>
      <c r="AP398" s="34"/>
      <c r="AQ398" s="34"/>
      <c r="AR398" s="34"/>
      <c r="AS398" s="34"/>
      <c r="AT398" s="34"/>
      <c r="AU398" s="34"/>
      <c r="AV398" s="34"/>
      <c r="AW398" s="34"/>
      <c r="AX398" s="34"/>
      <c r="AY398" s="34"/>
      <c r="AZ398" s="34"/>
      <c r="BA398" s="34"/>
      <c r="BB398" s="34"/>
      <c r="BC398" s="34"/>
      <c r="BD398" s="34"/>
      <c r="BE398" s="34"/>
      <c r="BF398" s="34"/>
      <c r="BG398" s="34"/>
      <c r="BH398" s="34"/>
      <c r="BI398" s="34"/>
      <c r="BJ398" s="34"/>
      <c r="BK398" s="34"/>
      <c r="BL398" s="34"/>
      <c r="BM398" s="34"/>
      <c r="BN398" s="34"/>
      <c r="BO398" s="34"/>
      <c r="BP398" s="34"/>
      <c r="BQ398" s="34"/>
      <c r="BR398" s="34"/>
      <c r="BS398" s="34"/>
      <c r="BT398" s="34"/>
    </row>
    <row r="399" spans="3:72">
      <c r="C399" s="34"/>
      <c r="D399" s="86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  <c r="V399" s="34"/>
      <c r="W399" s="34"/>
      <c r="X399" s="34"/>
      <c r="Y399" s="34"/>
      <c r="Z399" s="34"/>
      <c r="AA399" s="34"/>
      <c r="AB399" s="34"/>
      <c r="AC399" s="34"/>
      <c r="AD399" s="34"/>
      <c r="AE399" s="34"/>
      <c r="AF399" s="34"/>
      <c r="AG399" s="34"/>
      <c r="AH399" s="34"/>
      <c r="AI399" s="34"/>
      <c r="AJ399" s="34"/>
      <c r="AK399" s="34"/>
      <c r="AL399" s="34"/>
      <c r="AM399" s="34"/>
      <c r="AN399" s="34"/>
      <c r="AO399" s="34"/>
      <c r="AP399" s="34"/>
      <c r="AQ399" s="34"/>
      <c r="AR399" s="34"/>
      <c r="AS399" s="34"/>
      <c r="AT399" s="34"/>
      <c r="AU399" s="34"/>
      <c r="AV399" s="34"/>
      <c r="AW399" s="34"/>
      <c r="AX399" s="34"/>
      <c r="AY399" s="34"/>
      <c r="AZ399" s="34"/>
      <c r="BA399" s="34"/>
      <c r="BB399" s="34"/>
      <c r="BC399" s="34"/>
      <c r="BD399" s="34"/>
      <c r="BE399" s="34"/>
      <c r="BF399" s="34"/>
      <c r="BG399" s="34"/>
      <c r="BH399" s="34"/>
      <c r="BI399" s="34"/>
      <c r="BJ399" s="34"/>
      <c r="BK399" s="34"/>
      <c r="BL399" s="34"/>
      <c r="BM399" s="34"/>
      <c r="BN399" s="34"/>
      <c r="BO399" s="34"/>
      <c r="BP399" s="34"/>
      <c r="BQ399" s="34"/>
      <c r="BR399" s="34"/>
      <c r="BS399" s="34"/>
      <c r="BT399" s="34"/>
    </row>
    <row r="400" spans="3:72">
      <c r="C400" s="34"/>
      <c r="D400" s="86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  <c r="V400" s="34"/>
      <c r="W400" s="34"/>
      <c r="X400" s="34"/>
      <c r="Y400" s="34"/>
      <c r="Z400" s="34"/>
      <c r="AA400" s="34"/>
      <c r="AB400" s="34"/>
      <c r="AC400" s="34"/>
      <c r="AD400" s="34"/>
      <c r="AE400" s="34"/>
      <c r="AF400" s="34"/>
      <c r="AG400" s="34"/>
      <c r="AH400" s="34"/>
      <c r="AI400" s="34"/>
      <c r="AJ400" s="34"/>
      <c r="AK400" s="34"/>
      <c r="AL400" s="34"/>
      <c r="AM400" s="34"/>
      <c r="AN400" s="34"/>
      <c r="AO400" s="34"/>
      <c r="AP400" s="34"/>
      <c r="AQ400" s="34"/>
      <c r="AR400" s="34"/>
      <c r="AS400" s="34"/>
      <c r="AT400" s="34"/>
      <c r="AU400" s="34"/>
      <c r="AV400" s="34"/>
      <c r="AW400" s="34"/>
      <c r="AX400" s="34"/>
      <c r="AY400" s="34"/>
      <c r="AZ400" s="34"/>
      <c r="BA400" s="34"/>
      <c r="BB400" s="34"/>
      <c r="BC400" s="34"/>
      <c r="BD400" s="34"/>
      <c r="BE400" s="34"/>
      <c r="BF400" s="34"/>
      <c r="BG400" s="34"/>
      <c r="BH400" s="34"/>
      <c r="BI400" s="34"/>
      <c r="BJ400" s="34"/>
      <c r="BK400" s="34"/>
      <c r="BL400" s="34"/>
      <c r="BM400" s="34"/>
      <c r="BN400" s="34"/>
      <c r="BO400" s="34"/>
      <c r="BP400" s="34"/>
      <c r="BQ400" s="34"/>
      <c r="BR400" s="34"/>
      <c r="BS400" s="34"/>
      <c r="BT400" s="34"/>
    </row>
    <row r="401" spans="3:72">
      <c r="C401" s="34"/>
      <c r="D401" s="86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34"/>
      <c r="V401" s="34"/>
      <c r="W401" s="34"/>
      <c r="X401" s="34"/>
      <c r="Y401" s="34"/>
      <c r="Z401" s="34"/>
      <c r="AA401" s="34"/>
      <c r="AB401" s="34"/>
      <c r="AC401" s="34"/>
      <c r="AD401" s="34"/>
      <c r="AE401" s="34"/>
      <c r="AF401" s="34"/>
      <c r="AG401" s="34"/>
      <c r="AH401" s="34"/>
      <c r="AI401" s="34"/>
      <c r="AJ401" s="34"/>
      <c r="AK401" s="34"/>
      <c r="AL401" s="34"/>
      <c r="AM401" s="34"/>
      <c r="AN401" s="34"/>
      <c r="AO401" s="34"/>
      <c r="AP401" s="34"/>
      <c r="AQ401" s="34"/>
      <c r="AR401" s="34"/>
      <c r="AS401" s="34"/>
      <c r="AT401" s="34"/>
      <c r="AU401" s="34"/>
      <c r="AV401" s="34"/>
      <c r="AW401" s="34"/>
      <c r="AX401" s="34"/>
      <c r="AY401" s="34"/>
      <c r="AZ401" s="34"/>
      <c r="BA401" s="34"/>
      <c r="BB401" s="34"/>
      <c r="BC401" s="34"/>
      <c r="BD401" s="34"/>
      <c r="BE401" s="34"/>
      <c r="BF401" s="34"/>
      <c r="BG401" s="34"/>
      <c r="BH401" s="34"/>
      <c r="BI401" s="34"/>
      <c r="BJ401" s="34"/>
      <c r="BK401" s="34"/>
      <c r="BL401" s="34"/>
      <c r="BM401" s="34"/>
      <c r="BN401" s="34"/>
      <c r="BO401" s="34"/>
      <c r="BP401" s="34"/>
      <c r="BQ401" s="34"/>
      <c r="BR401" s="34"/>
      <c r="BS401" s="34"/>
      <c r="BT401" s="34"/>
    </row>
    <row r="402" spans="3:72">
      <c r="C402" s="34"/>
      <c r="D402" s="86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  <c r="V402" s="34"/>
      <c r="W402" s="34"/>
      <c r="X402" s="34"/>
      <c r="Y402" s="34"/>
      <c r="Z402" s="34"/>
      <c r="AA402" s="34"/>
      <c r="AB402" s="34"/>
      <c r="AC402" s="34"/>
      <c r="AD402" s="34"/>
      <c r="AE402" s="34"/>
      <c r="AF402" s="34"/>
      <c r="AG402" s="34"/>
      <c r="AH402" s="34"/>
      <c r="AI402" s="34"/>
      <c r="AJ402" s="34"/>
      <c r="AK402" s="34"/>
      <c r="AL402" s="34"/>
      <c r="AM402" s="34"/>
      <c r="AN402" s="34"/>
      <c r="AO402" s="34"/>
      <c r="AP402" s="34"/>
      <c r="AQ402" s="34"/>
      <c r="AR402" s="34"/>
      <c r="AS402" s="34"/>
      <c r="AT402" s="34"/>
      <c r="AU402" s="34"/>
      <c r="AV402" s="34"/>
      <c r="AW402" s="34"/>
      <c r="AX402" s="34"/>
      <c r="AY402" s="34"/>
      <c r="AZ402" s="34"/>
      <c r="BA402" s="34"/>
      <c r="BB402" s="34"/>
      <c r="BC402" s="34"/>
      <c r="BD402" s="34"/>
      <c r="BE402" s="34"/>
      <c r="BF402" s="34"/>
      <c r="BG402" s="34"/>
      <c r="BH402" s="34"/>
      <c r="BI402" s="34"/>
      <c r="BJ402" s="34"/>
      <c r="BK402" s="34"/>
      <c r="BL402" s="34"/>
      <c r="BM402" s="34"/>
      <c r="BN402" s="34"/>
      <c r="BO402" s="34"/>
      <c r="BP402" s="34"/>
      <c r="BQ402" s="34"/>
      <c r="BR402" s="34"/>
      <c r="BS402" s="34"/>
      <c r="BT402" s="34"/>
    </row>
    <row r="403" spans="3:72">
      <c r="C403" s="34"/>
      <c r="D403" s="86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  <c r="V403" s="34"/>
      <c r="W403" s="34"/>
      <c r="X403" s="34"/>
      <c r="Y403" s="34"/>
      <c r="Z403" s="34"/>
      <c r="AA403" s="34"/>
      <c r="AB403" s="34"/>
      <c r="AC403" s="34"/>
      <c r="AD403" s="34"/>
      <c r="AE403" s="34"/>
      <c r="AF403" s="34"/>
      <c r="AG403" s="34"/>
      <c r="AH403" s="34"/>
      <c r="AI403" s="34"/>
      <c r="AJ403" s="34"/>
      <c r="AK403" s="34"/>
      <c r="AL403" s="34"/>
      <c r="AM403" s="34"/>
      <c r="AN403" s="34"/>
      <c r="AO403" s="34"/>
      <c r="AP403" s="34"/>
      <c r="AQ403" s="34"/>
      <c r="AR403" s="34"/>
      <c r="AS403" s="34"/>
      <c r="AT403" s="34"/>
      <c r="AU403" s="34"/>
      <c r="AV403" s="34"/>
      <c r="AW403" s="34"/>
      <c r="AX403" s="34"/>
      <c r="AY403" s="34"/>
      <c r="AZ403" s="34"/>
      <c r="BA403" s="34"/>
      <c r="BB403" s="34"/>
      <c r="BC403" s="34"/>
      <c r="BD403" s="34"/>
      <c r="BE403" s="34"/>
      <c r="BF403" s="34"/>
      <c r="BG403" s="34"/>
      <c r="BH403" s="34"/>
      <c r="BI403" s="34"/>
      <c r="BJ403" s="34"/>
      <c r="BK403" s="34"/>
      <c r="BL403" s="34"/>
      <c r="BM403" s="34"/>
      <c r="BN403" s="34"/>
      <c r="BO403" s="34"/>
      <c r="BP403" s="34"/>
      <c r="BQ403" s="34"/>
      <c r="BR403" s="34"/>
      <c r="BS403" s="34"/>
      <c r="BT403" s="34"/>
    </row>
    <row r="404" spans="3:72">
      <c r="C404" s="34"/>
      <c r="D404" s="86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  <c r="V404" s="34"/>
      <c r="W404" s="34"/>
      <c r="X404" s="34"/>
      <c r="Y404" s="34"/>
      <c r="Z404" s="34"/>
      <c r="AA404" s="34"/>
      <c r="AB404" s="34"/>
      <c r="AC404" s="34"/>
      <c r="AD404" s="34"/>
      <c r="AE404" s="34"/>
      <c r="AF404" s="34"/>
      <c r="AG404" s="34"/>
      <c r="AH404" s="34"/>
      <c r="AI404" s="34"/>
      <c r="AJ404" s="34"/>
      <c r="AK404" s="34"/>
      <c r="AL404" s="34"/>
      <c r="AM404" s="34"/>
      <c r="AN404" s="34"/>
      <c r="AO404" s="34"/>
      <c r="AP404" s="34"/>
      <c r="AQ404" s="34"/>
      <c r="AR404" s="34"/>
      <c r="AS404" s="34"/>
      <c r="AT404" s="34"/>
      <c r="AU404" s="34"/>
      <c r="AV404" s="34"/>
      <c r="AW404" s="34"/>
      <c r="AX404" s="34"/>
      <c r="AY404" s="34"/>
      <c r="AZ404" s="34"/>
      <c r="BA404" s="34"/>
      <c r="BB404" s="34"/>
      <c r="BC404" s="34"/>
      <c r="BD404" s="34"/>
      <c r="BE404" s="34"/>
      <c r="BF404" s="34"/>
      <c r="BG404" s="34"/>
      <c r="BH404" s="34"/>
      <c r="BI404" s="34"/>
      <c r="BJ404" s="34"/>
      <c r="BK404" s="34"/>
      <c r="BL404" s="34"/>
      <c r="BM404" s="34"/>
      <c r="BN404" s="34"/>
      <c r="BO404" s="34"/>
      <c r="BP404" s="34"/>
      <c r="BQ404" s="34"/>
      <c r="BR404" s="34"/>
      <c r="BS404" s="34"/>
      <c r="BT404" s="34"/>
    </row>
    <row r="405" spans="3:72">
      <c r="C405" s="34"/>
      <c r="D405" s="86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  <c r="V405" s="34"/>
      <c r="W405" s="34"/>
      <c r="X405" s="34"/>
      <c r="Y405" s="34"/>
      <c r="Z405" s="34"/>
      <c r="AA405" s="34"/>
      <c r="AB405" s="34"/>
      <c r="AC405" s="34"/>
      <c r="AD405" s="34"/>
      <c r="AE405" s="34"/>
      <c r="AF405" s="34"/>
      <c r="AG405" s="34"/>
      <c r="AH405" s="34"/>
      <c r="AI405" s="34"/>
      <c r="AJ405" s="34"/>
      <c r="AK405" s="34"/>
      <c r="AL405" s="34"/>
      <c r="AM405" s="34"/>
      <c r="AN405" s="34"/>
      <c r="AO405" s="34"/>
      <c r="AP405" s="34"/>
      <c r="AQ405" s="34"/>
      <c r="AR405" s="34"/>
      <c r="AS405" s="34"/>
      <c r="AT405" s="34"/>
      <c r="AU405" s="34"/>
      <c r="AV405" s="34"/>
      <c r="AW405" s="34"/>
      <c r="AX405" s="34"/>
      <c r="AY405" s="34"/>
      <c r="AZ405" s="34"/>
      <c r="BA405" s="34"/>
      <c r="BB405" s="34"/>
      <c r="BC405" s="34"/>
      <c r="BD405" s="34"/>
      <c r="BE405" s="34"/>
      <c r="BF405" s="34"/>
      <c r="BG405" s="34"/>
      <c r="BH405" s="34"/>
      <c r="BI405" s="34"/>
      <c r="BJ405" s="34"/>
      <c r="BK405" s="34"/>
      <c r="BL405" s="34"/>
      <c r="BM405" s="34"/>
      <c r="BN405" s="34"/>
      <c r="BO405" s="34"/>
      <c r="BP405" s="34"/>
      <c r="BQ405" s="34"/>
      <c r="BR405" s="34"/>
      <c r="BS405" s="34"/>
      <c r="BT405" s="34"/>
    </row>
    <row r="406" spans="3:72">
      <c r="C406" s="34"/>
      <c r="D406" s="86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  <c r="V406" s="34"/>
      <c r="W406" s="34"/>
      <c r="X406" s="34"/>
      <c r="Y406" s="34"/>
      <c r="Z406" s="34"/>
      <c r="AA406" s="34"/>
      <c r="AB406" s="34"/>
      <c r="AC406" s="34"/>
      <c r="AD406" s="34"/>
      <c r="AE406" s="34"/>
      <c r="AF406" s="34"/>
      <c r="AG406" s="34"/>
      <c r="AH406" s="34"/>
      <c r="AI406" s="34"/>
      <c r="AJ406" s="34"/>
      <c r="AK406" s="34"/>
      <c r="AL406" s="34"/>
      <c r="AM406" s="34"/>
      <c r="AN406" s="34"/>
      <c r="AO406" s="34"/>
      <c r="AP406" s="34"/>
      <c r="AQ406" s="34"/>
      <c r="AR406" s="34"/>
      <c r="AS406" s="34"/>
      <c r="AT406" s="34"/>
      <c r="AU406" s="34"/>
      <c r="AV406" s="34"/>
      <c r="AW406" s="34"/>
      <c r="AX406" s="34"/>
      <c r="AY406" s="34"/>
      <c r="AZ406" s="34"/>
      <c r="BA406" s="34"/>
      <c r="BB406" s="34"/>
      <c r="BC406" s="34"/>
      <c r="BD406" s="34"/>
      <c r="BE406" s="34"/>
      <c r="BF406" s="34"/>
      <c r="BG406" s="34"/>
      <c r="BH406" s="34"/>
      <c r="BI406" s="34"/>
      <c r="BJ406" s="34"/>
      <c r="BK406" s="34"/>
      <c r="BL406" s="34"/>
      <c r="BM406" s="34"/>
      <c r="BN406" s="34"/>
      <c r="BO406" s="34"/>
      <c r="BP406" s="34"/>
      <c r="BQ406" s="34"/>
      <c r="BR406" s="34"/>
      <c r="BS406" s="34"/>
      <c r="BT406" s="34"/>
    </row>
    <row r="407" spans="3:72">
      <c r="C407" s="34"/>
      <c r="D407" s="86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  <c r="W407" s="34"/>
      <c r="X407" s="34"/>
      <c r="Y407" s="34"/>
      <c r="Z407" s="34"/>
      <c r="AA407" s="34"/>
      <c r="AB407" s="34"/>
      <c r="AC407" s="34"/>
      <c r="AD407" s="34"/>
      <c r="AE407" s="34"/>
      <c r="AF407" s="34"/>
      <c r="AG407" s="34"/>
      <c r="AH407" s="34"/>
      <c r="AI407" s="34"/>
      <c r="AJ407" s="34"/>
      <c r="AK407" s="34"/>
      <c r="AL407" s="34"/>
      <c r="AM407" s="34"/>
      <c r="AN407" s="34"/>
      <c r="AO407" s="34"/>
      <c r="AP407" s="34"/>
      <c r="AQ407" s="34"/>
      <c r="AR407" s="34"/>
      <c r="AS407" s="34"/>
      <c r="AT407" s="34"/>
      <c r="AU407" s="34"/>
      <c r="AV407" s="34"/>
      <c r="AW407" s="34"/>
      <c r="AX407" s="34"/>
      <c r="AY407" s="34"/>
      <c r="AZ407" s="34"/>
      <c r="BA407" s="34"/>
      <c r="BB407" s="34"/>
      <c r="BC407" s="34"/>
      <c r="BD407" s="34"/>
      <c r="BE407" s="34"/>
      <c r="BF407" s="34"/>
      <c r="BG407" s="34"/>
      <c r="BH407" s="34"/>
      <c r="BI407" s="34"/>
      <c r="BJ407" s="34"/>
      <c r="BK407" s="34"/>
      <c r="BL407" s="34"/>
      <c r="BM407" s="34"/>
      <c r="BN407" s="34"/>
      <c r="BO407" s="34"/>
      <c r="BP407" s="34"/>
      <c r="BQ407" s="34"/>
      <c r="BR407" s="34"/>
      <c r="BS407" s="34"/>
      <c r="BT407" s="34"/>
    </row>
    <row r="408" spans="3:72">
      <c r="C408" s="34"/>
      <c r="D408" s="86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  <c r="V408" s="34"/>
      <c r="W408" s="34"/>
      <c r="X408" s="34"/>
      <c r="Y408" s="34"/>
      <c r="Z408" s="34"/>
      <c r="AA408" s="34"/>
      <c r="AB408" s="34"/>
      <c r="AC408" s="34"/>
      <c r="AD408" s="34"/>
      <c r="AE408" s="34"/>
      <c r="AF408" s="34"/>
      <c r="AG408" s="34"/>
      <c r="AH408" s="34"/>
      <c r="AI408" s="34"/>
      <c r="AJ408" s="34"/>
      <c r="AK408" s="34"/>
      <c r="AL408" s="34"/>
      <c r="AM408" s="34"/>
      <c r="AN408" s="34"/>
      <c r="AO408" s="34"/>
      <c r="AP408" s="34"/>
      <c r="AQ408" s="34"/>
      <c r="AR408" s="34"/>
      <c r="AS408" s="34"/>
      <c r="AT408" s="34"/>
      <c r="AU408" s="34"/>
      <c r="AV408" s="34"/>
      <c r="AW408" s="34"/>
      <c r="AX408" s="34"/>
      <c r="AY408" s="34"/>
      <c r="AZ408" s="34"/>
      <c r="BA408" s="34"/>
      <c r="BB408" s="34"/>
      <c r="BC408" s="34"/>
      <c r="BD408" s="34"/>
      <c r="BE408" s="34"/>
      <c r="BF408" s="34"/>
      <c r="BG408" s="34"/>
      <c r="BH408" s="34"/>
      <c r="BI408" s="34"/>
      <c r="BJ408" s="34"/>
      <c r="BK408" s="34"/>
      <c r="BL408" s="34"/>
      <c r="BM408" s="34"/>
      <c r="BN408" s="34"/>
      <c r="BO408" s="34"/>
      <c r="BP408" s="34"/>
      <c r="BQ408" s="34"/>
      <c r="BR408" s="34"/>
      <c r="BS408" s="34"/>
      <c r="BT408" s="34"/>
    </row>
    <row r="409" spans="3:72">
      <c r="C409" s="34"/>
      <c r="D409" s="86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  <c r="V409" s="34"/>
      <c r="W409" s="34"/>
      <c r="X409" s="34"/>
      <c r="Y409" s="34"/>
      <c r="Z409" s="34"/>
      <c r="AA409" s="34"/>
      <c r="AB409" s="34"/>
      <c r="AC409" s="34"/>
      <c r="AD409" s="34"/>
      <c r="AE409" s="34"/>
      <c r="AF409" s="34"/>
      <c r="AG409" s="34"/>
      <c r="AH409" s="34"/>
      <c r="AI409" s="34"/>
      <c r="AJ409" s="34"/>
      <c r="AK409" s="34"/>
      <c r="AL409" s="34"/>
      <c r="AM409" s="34"/>
      <c r="AN409" s="34"/>
      <c r="AO409" s="34"/>
      <c r="AP409" s="34"/>
      <c r="AQ409" s="34"/>
      <c r="AR409" s="34"/>
      <c r="AS409" s="34"/>
      <c r="AT409" s="34"/>
      <c r="AU409" s="34"/>
      <c r="AV409" s="34"/>
      <c r="AW409" s="34"/>
      <c r="AX409" s="34"/>
      <c r="AY409" s="34"/>
      <c r="AZ409" s="34"/>
      <c r="BA409" s="34"/>
      <c r="BB409" s="34"/>
      <c r="BC409" s="34"/>
      <c r="BD409" s="34"/>
      <c r="BE409" s="34"/>
      <c r="BF409" s="34"/>
      <c r="BG409" s="34"/>
      <c r="BH409" s="34"/>
      <c r="BI409" s="34"/>
      <c r="BJ409" s="34"/>
      <c r="BK409" s="34"/>
      <c r="BL409" s="34"/>
      <c r="BM409" s="34"/>
      <c r="BN409" s="34"/>
      <c r="BO409" s="34"/>
      <c r="BP409" s="34"/>
      <c r="BQ409" s="34"/>
      <c r="BR409" s="34"/>
      <c r="BS409" s="34"/>
      <c r="BT409" s="34"/>
    </row>
    <row r="410" spans="3:72">
      <c r="C410" s="34"/>
      <c r="D410" s="86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  <c r="V410" s="34"/>
      <c r="W410" s="34"/>
      <c r="X410" s="34"/>
      <c r="Y410" s="34"/>
      <c r="Z410" s="34"/>
      <c r="AA410" s="34"/>
      <c r="AB410" s="34"/>
      <c r="AC410" s="34"/>
      <c r="AD410" s="34"/>
      <c r="AE410" s="34"/>
      <c r="AF410" s="34"/>
      <c r="AG410" s="34"/>
      <c r="AH410" s="34"/>
      <c r="AI410" s="34"/>
      <c r="AJ410" s="34"/>
      <c r="AK410" s="34"/>
      <c r="AL410" s="34"/>
      <c r="AM410" s="34"/>
      <c r="AN410" s="34"/>
      <c r="AO410" s="34"/>
      <c r="AP410" s="34"/>
      <c r="AQ410" s="34"/>
      <c r="AR410" s="34"/>
      <c r="AS410" s="34"/>
      <c r="AT410" s="34"/>
      <c r="AU410" s="34"/>
      <c r="AV410" s="34"/>
      <c r="AW410" s="34"/>
      <c r="AX410" s="34"/>
      <c r="AY410" s="34"/>
      <c r="AZ410" s="34"/>
      <c r="BA410" s="34"/>
      <c r="BB410" s="34"/>
      <c r="BC410" s="34"/>
      <c r="BD410" s="34"/>
      <c r="BE410" s="34"/>
      <c r="BF410" s="34"/>
      <c r="BG410" s="34"/>
      <c r="BH410" s="34"/>
      <c r="BI410" s="34"/>
      <c r="BJ410" s="34"/>
      <c r="BK410" s="34"/>
      <c r="BL410" s="34"/>
      <c r="BM410" s="34"/>
      <c r="BN410" s="34"/>
      <c r="BO410" s="34"/>
      <c r="BP410" s="34"/>
      <c r="BQ410" s="34"/>
      <c r="BR410" s="34"/>
      <c r="BS410" s="34"/>
      <c r="BT410" s="34"/>
    </row>
    <row r="411" spans="3:72">
      <c r="C411" s="34"/>
      <c r="D411" s="86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  <c r="V411" s="34"/>
      <c r="W411" s="34"/>
      <c r="X411" s="34"/>
      <c r="Y411" s="34"/>
      <c r="Z411" s="34"/>
      <c r="AA411" s="34"/>
      <c r="AB411" s="34"/>
      <c r="AC411" s="34"/>
      <c r="AD411" s="34"/>
      <c r="AE411" s="34"/>
      <c r="AF411" s="34"/>
      <c r="AG411" s="34"/>
      <c r="AH411" s="34"/>
      <c r="AI411" s="34"/>
      <c r="AJ411" s="34"/>
      <c r="AK411" s="34"/>
      <c r="AL411" s="34"/>
      <c r="AM411" s="34"/>
      <c r="AN411" s="34"/>
      <c r="AO411" s="34"/>
      <c r="AP411" s="34"/>
      <c r="AQ411" s="34"/>
      <c r="AR411" s="34"/>
      <c r="AS411" s="34"/>
      <c r="AT411" s="34"/>
      <c r="AU411" s="34"/>
      <c r="AV411" s="34"/>
      <c r="AW411" s="34"/>
      <c r="AX411" s="34"/>
      <c r="AY411" s="34"/>
      <c r="AZ411" s="34"/>
      <c r="BA411" s="34"/>
      <c r="BB411" s="34"/>
      <c r="BC411" s="34"/>
      <c r="BD411" s="34"/>
      <c r="BE411" s="34"/>
      <c r="BF411" s="34"/>
      <c r="BG411" s="34"/>
      <c r="BH411" s="34"/>
      <c r="BI411" s="34"/>
      <c r="BJ411" s="34"/>
      <c r="BK411" s="34"/>
      <c r="BL411" s="34"/>
      <c r="BM411" s="34"/>
      <c r="BN411" s="34"/>
      <c r="BO411" s="34"/>
      <c r="BP411" s="34"/>
      <c r="BQ411" s="34"/>
      <c r="BR411" s="34"/>
      <c r="BS411" s="34"/>
      <c r="BT411" s="34"/>
    </row>
    <row r="412" spans="3:72">
      <c r="C412" s="34"/>
      <c r="D412" s="86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  <c r="V412" s="34"/>
      <c r="W412" s="34"/>
      <c r="X412" s="34"/>
      <c r="Y412" s="34"/>
      <c r="Z412" s="34"/>
      <c r="AA412" s="34"/>
      <c r="AB412" s="34"/>
      <c r="AC412" s="34"/>
      <c r="AD412" s="34"/>
      <c r="AE412" s="34"/>
      <c r="AF412" s="34"/>
      <c r="AG412" s="34"/>
      <c r="AH412" s="34"/>
      <c r="AI412" s="34"/>
      <c r="AJ412" s="34"/>
      <c r="AK412" s="34"/>
      <c r="AL412" s="34"/>
      <c r="AM412" s="34"/>
      <c r="AN412" s="34"/>
      <c r="AO412" s="34"/>
      <c r="AP412" s="34"/>
      <c r="AQ412" s="34"/>
      <c r="AR412" s="34"/>
      <c r="AS412" s="34"/>
      <c r="AT412" s="34"/>
      <c r="AU412" s="34"/>
      <c r="AV412" s="34"/>
      <c r="AW412" s="34"/>
      <c r="AX412" s="34"/>
      <c r="AY412" s="34"/>
      <c r="AZ412" s="34"/>
      <c r="BA412" s="34"/>
      <c r="BB412" s="34"/>
      <c r="BC412" s="34"/>
      <c r="BD412" s="34"/>
      <c r="BE412" s="34"/>
      <c r="BF412" s="34"/>
      <c r="BG412" s="34"/>
      <c r="BH412" s="34"/>
      <c r="BI412" s="34"/>
      <c r="BJ412" s="34"/>
      <c r="BK412" s="34"/>
      <c r="BL412" s="34"/>
      <c r="BM412" s="34"/>
      <c r="BN412" s="34"/>
      <c r="BO412" s="34"/>
      <c r="BP412" s="34"/>
      <c r="BQ412" s="34"/>
      <c r="BR412" s="34"/>
      <c r="BS412" s="34"/>
      <c r="BT412" s="34"/>
    </row>
    <row r="413" spans="3:72">
      <c r="C413" s="34"/>
      <c r="D413" s="86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  <c r="V413" s="34"/>
      <c r="W413" s="34"/>
      <c r="X413" s="34"/>
      <c r="Y413" s="34"/>
      <c r="Z413" s="34"/>
      <c r="AA413" s="34"/>
      <c r="AB413" s="34"/>
      <c r="AC413" s="34"/>
      <c r="AD413" s="34"/>
      <c r="AE413" s="34"/>
      <c r="AF413" s="34"/>
      <c r="AG413" s="34"/>
      <c r="AH413" s="34"/>
      <c r="AI413" s="34"/>
      <c r="AJ413" s="34"/>
      <c r="AK413" s="34"/>
      <c r="AL413" s="34"/>
      <c r="AM413" s="34"/>
      <c r="AN413" s="34"/>
      <c r="AO413" s="34"/>
      <c r="AP413" s="34"/>
      <c r="AQ413" s="34"/>
      <c r="AR413" s="34"/>
      <c r="AS413" s="34"/>
      <c r="AT413" s="34"/>
      <c r="AU413" s="34"/>
      <c r="AV413" s="34"/>
      <c r="AW413" s="34"/>
      <c r="AX413" s="34"/>
      <c r="AY413" s="34"/>
      <c r="AZ413" s="34"/>
      <c r="BA413" s="34"/>
      <c r="BB413" s="34"/>
      <c r="BC413" s="34"/>
      <c r="BD413" s="34"/>
      <c r="BE413" s="34"/>
      <c r="BF413" s="34"/>
      <c r="BG413" s="34"/>
      <c r="BH413" s="34"/>
      <c r="BI413" s="34"/>
      <c r="BJ413" s="34"/>
      <c r="BK413" s="34"/>
      <c r="BL413" s="34"/>
      <c r="BM413" s="34"/>
      <c r="BN413" s="34"/>
      <c r="BO413" s="34"/>
      <c r="BP413" s="34"/>
      <c r="BQ413" s="34"/>
      <c r="BR413" s="34"/>
      <c r="BS413" s="34"/>
      <c r="BT413" s="34"/>
    </row>
    <row r="414" spans="3:72">
      <c r="C414" s="34"/>
      <c r="D414" s="86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  <c r="V414" s="34"/>
      <c r="W414" s="34"/>
      <c r="X414" s="34"/>
      <c r="Y414" s="34"/>
      <c r="Z414" s="34"/>
      <c r="AA414" s="34"/>
      <c r="AB414" s="34"/>
      <c r="AC414" s="34"/>
      <c r="AD414" s="34"/>
      <c r="AE414" s="34"/>
      <c r="AF414" s="34"/>
      <c r="AG414" s="34"/>
      <c r="AH414" s="34"/>
      <c r="AI414" s="34"/>
      <c r="AJ414" s="34"/>
      <c r="AK414" s="34"/>
      <c r="AL414" s="34"/>
      <c r="AM414" s="34"/>
      <c r="AN414" s="34"/>
      <c r="AO414" s="34"/>
      <c r="AP414" s="34"/>
      <c r="AQ414" s="34"/>
      <c r="AR414" s="34"/>
      <c r="AS414" s="34"/>
      <c r="AT414" s="34"/>
      <c r="AU414" s="34"/>
      <c r="AV414" s="34"/>
      <c r="AW414" s="34"/>
      <c r="AX414" s="34"/>
      <c r="AY414" s="34"/>
      <c r="AZ414" s="34"/>
      <c r="BA414" s="34"/>
      <c r="BB414" s="34"/>
      <c r="BC414" s="34"/>
      <c r="BD414" s="34"/>
      <c r="BE414" s="34"/>
      <c r="BF414" s="34"/>
      <c r="BG414" s="34"/>
      <c r="BH414" s="34"/>
      <c r="BI414" s="34"/>
      <c r="BJ414" s="34"/>
      <c r="BK414" s="34"/>
      <c r="BL414" s="34"/>
      <c r="BM414" s="34"/>
      <c r="BN414" s="34"/>
      <c r="BO414" s="34"/>
      <c r="BP414" s="34"/>
      <c r="BQ414" s="34"/>
      <c r="BR414" s="34"/>
      <c r="BS414" s="34"/>
      <c r="BT414" s="34"/>
    </row>
    <row r="415" spans="3:72">
      <c r="C415" s="34"/>
      <c r="D415" s="86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  <c r="V415" s="34"/>
      <c r="W415" s="34"/>
      <c r="X415" s="34"/>
      <c r="Y415" s="34"/>
      <c r="Z415" s="34"/>
      <c r="AA415" s="34"/>
      <c r="AB415" s="34"/>
      <c r="AC415" s="34"/>
      <c r="AD415" s="34"/>
      <c r="AE415" s="34"/>
      <c r="AF415" s="34"/>
      <c r="AG415" s="34"/>
      <c r="AH415" s="34"/>
      <c r="AI415" s="34"/>
      <c r="AJ415" s="34"/>
      <c r="AK415" s="34"/>
      <c r="AL415" s="34"/>
      <c r="AM415" s="34"/>
      <c r="AN415" s="34"/>
      <c r="AO415" s="34"/>
      <c r="AP415" s="34"/>
      <c r="AQ415" s="34"/>
      <c r="AR415" s="34"/>
      <c r="AS415" s="34"/>
      <c r="AT415" s="34"/>
      <c r="AU415" s="34"/>
      <c r="AV415" s="34"/>
      <c r="AW415" s="34"/>
      <c r="AX415" s="34"/>
      <c r="AY415" s="34"/>
      <c r="AZ415" s="34"/>
      <c r="BA415" s="34"/>
      <c r="BB415" s="34"/>
      <c r="BC415" s="34"/>
      <c r="BD415" s="34"/>
      <c r="BE415" s="34"/>
      <c r="BF415" s="34"/>
      <c r="BG415" s="34"/>
      <c r="BH415" s="34"/>
      <c r="BI415" s="34"/>
      <c r="BJ415" s="34"/>
      <c r="BK415" s="34"/>
      <c r="BL415" s="34"/>
      <c r="BM415" s="34"/>
      <c r="BN415" s="34"/>
      <c r="BO415" s="34"/>
      <c r="BP415" s="34"/>
      <c r="BQ415" s="34"/>
      <c r="BR415" s="34"/>
      <c r="BS415" s="34"/>
      <c r="BT415" s="34"/>
    </row>
    <row r="416" spans="3:72">
      <c r="C416" s="34"/>
      <c r="D416" s="86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  <c r="V416" s="34"/>
      <c r="W416" s="34"/>
      <c r="X416" s="34"/>
      <c r="Y416" s="34"/>
      <c r="Z416" s="34"/>
      <c r="AA416" s="34"/>
      <c r="AB416" s="34"/>
      <c r="AC416" s="34"/>
      <c r="AD416" s="34"/>
      <c r="AE416" s="34"/>
      <c r="AF416" s="34"/>
      <c r="AG416" s="34"/>
      <c r="AH416" s="34"/>
      <c r="AI416" s="34"/>
      <c r="AJ416" s="34"/>
      <c r="AK416" s="34"/>
      <c r="AL416" s="34"/>
      <c r="AM416" s="34"/>
      <c r="AN416" s="34"/>
      <c r="AO416" s="34"/>
      <c r="AP416" s="34"/>
      <c r="AQ416" s="34"/>
      <c r="AR416" s="34"/>
      <c r="AS416" s="34"/>
      <c r="AT416" s="34"/>
      <c r="AU416" s="34"/>
      <c r="AV416" s="34"/>
      <c r="AW416" s="34"/>
      <c r="AX416" s="34"/>
      <c r="AY416" s="34"/>
      <c r="AZ416" s="34"/>
      <c r="BA416" s="34"/>
      <c r="BB416" s="34"/>
      <c r="BC416" s="34"/>
      <c r="BD416" s="34"/>
      <c r="BE416" s="34"/>
      <c r="BF416" s="34"/>
      <c r="BG416" s="34"/>
      <c r="BH416" s="34"/>
      <c r="BI416" s="34"/>
      <c r="BJ416" s="34"/>
      <c r="BK416" s="34"/>
      <c r="BL416" s="34"/>
      <c r="BM416" s="34"/>
      <c r="BN416" s="34"/>
      <c r="BO416" s="34"/>
      <c r="BP416" s="34"/>
      <c r="BQ416" s="34"/>
      <c r="BR416" s="34"/>
      <c r="BS416" s="34"/>
      <c r="BT416" s="34"/>
    </row>
    <row r="417" spans="3:72">
      <c r="C417" s="34"/>
      <c r="D417" s="86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  <c r="V417" s="34"/>
      <c r="W417" s="34"/>
      <c r="X417" s="34"/>
      <c r="Y417" s="34"/>
      <c r="Z417" s="34"/>
      <c r="AA417" s="34"/>
      <c r="AB417" s="34"/>
      <c r="AC417" s="34"/>
      <c r="AD417" s="34"/>
      <c r="AE417" s="34"/>
      <c r="AF417" s="34"/>
      <c r="AG417" s="34"/>
      <c r="AH417" s="34"/>
      <c r="AI417" s="34"/>
      <c r="AJ417" s="34"/>
      <c r="AK417" s="34"/>
      <c r="AL417" s="34"/>
      <c r="AM417" s="34"/>
      <c r="AN417" s="34"/>
      <c r="AO417" s="34"/>
      <c r="AP417" s="34"/>
      <c r="AQ417" s="34"/>
      <c r="AR417" s="34"/>
      <c r="AS417" s="34"/>
      <c r="AT417" s="34"/>
      <c r="AU417" s="34"/>
      <c r="AV417" s="34"/>
      <c r="AW417" s="34"/>
      <c r="AX417" s="34"/>
      <c r="AY417" s="34"/>
      <c r="AZ417" s="34"/>
      <c r="BA417" s="34"/>
      <c r="BB417" s="34"/>
      <c r="BC417" s="34"/>
      <c r="BD417" s="34"/>
      <c r="BE417" s="34"/>
      <c r="BF417" s="34"/>
      <c r="BG417" s="34"/>
      <c r="BH417" s="34"/>
      <c r="BI417" s="34"/>
      <c r="BJ417" s="34"/>
      <c r="BK417" s="34"/>
      <c r="BL417" s="34"/>
      <c r="BM417" s="34"/>
      <c r="BN417" s="34"/>
      <c r="BO417" s="34"/>
      <c r="BP417" s="34"/>
      <c r="BQ417" s="34"/>
      <c r="BR417" s="34"/>
      <c r="BS417" s="34"/>
      <c r="BT417" s="34"/>
    </row>
    <row r="418" spans="3:72">
      <c r="C418" s="34"/>
      <c r="D418" s="86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  <c r="V418" s="34"/>
      <c r="W418" s="34"/>
      <c r="X418" s="34"/>
      <c r="Y418" s="34"/>
      <c r="Z418" s="34"/>
      <c r="AA418" s="34"/>
      <c r="AB418" s="34"/>
      <c r="AC418" s="34"/>
      <c r="AD418" s="34"/>
      <c r="AE418" s="34"/>
      <c r="AF418" s="34"/>
      <c r="AG418" s="34"/>
      <c r="AH418" s="34"/>
      <c r="AI418" s="34"/>
      <c r="AJ418" s="34"/>
      <c r="AK418" s="34"/>
      <c r="AL418" s="34"/>
      <c r="AM418" s="34"/>
      <c r="AN418" s="34"/>
      <c r="AO418" s="34"/>
      <c r="AP418" s="34"/>
      <c r="AQ418" s="34"/>
      <c r="AR418" s="34"/>
      <c r="AS418" s="34"/>
      <c r="AT418" s="34"/>
      <c r="AU418" s="34"/>
      <c r="AV418" s="34"/>
      <c r="AW418" s="34"/>
      <c r="AX418" s="34"/>
      <c r="AY418" s="34"/>
      <c r="AZ418" s="34"/>
      <c r="BA418" s="34"/>
      <c r="BB418" s="34"/>
      <c r="BC418" s="34"/>
      <c r="BD418" s="34"/>
      <c r="BE418" s="34"/>
      <c r="BF418" s="34"/>
      <c r="BG418" s="34"/>
      <c r="BH418" s="34"/>
      <c r="BI418" s="34"/>
      <c r="BJ418" s="34"/>
      <c r="BK418" s="34"/>
      <c r="BL418" s="34"/>
      <c r="BM418" s="34"/>
      <c r="BN418" s="34"/>
      <c r="BO418" s="34"/>
      <c r="BP418" s="34"/>
      <c r="BQ418" s="34"/>
      <c r="BR418" s="34"/>
      <c r="BS418" s="34"/>
      <c r="BT418" s="34"/>
    </row>
    <row r="419" spans="3:72">
      <c r="C419" s="34"/>
      <c r="D419" s="86"/>
      <c r="E419" s="34"/>
      <c r="F419" s="34"/>
      <c r="G419" s="34"/>
      <c r="H419" s="34"/>
      <c r="I419" s="34"/>
      <c r="J419" s="34"/>
      <c r="K419" s="34"/>
      <c r="L419" s="34"/>
      <c r="M419" s="34"/>
      <c r="N419" s="34"/>
      <c r="O419" s="34"/>
      <c r="P419" s="34"/>
      <c r="Q419" s="34"/>
      <c r="R419" s="34"/>
      <c r="S419" s="34"/>
      <c r="T419" s="34"/>
      <c r="U419" s="34"/>
      <c r="V419" s="34"/>
      <c r="W419" s="34"/>
      <c r="X419" s="34"/>
      <c r="Y419" s="34"/>
      <c r="Z419" s="34"/>
      <c r="AA419" s="34"/>
      <c r="AB419" s="34"/>
      <c r="AC419" s="34"/>
      <c r="AD419" s="34"/>
      <c r="AE419" s="34"/>
      <c r="AF419" s="34"/>
      <c r="AG419" s="34"/>
      <c r="AH419" s="34"/>
      <c r="AI419" s="34"/>
      <c r="AJ419" s="34"/>
      <c r="AK419" s="34"/>
      <c r="AL419" s="34"/>
      <c r="AM419" s="34"/>
      <c r="AN419" s="34"/>
      <c r="AO419" s="34"/>
      <c r="AP419" s="34"/>
      <c r="AQ419" s="34"/>
      <c r="AR419" s="34"/>
      <c r="AS419" s="34"/>
      <c r="AT419" s="34"/>
      <c r="AU419" s="34"/>
      <c r="AV419" s="34"/>
      <c r="AW419" s="34"/>
      <c r="AX419" s="34"/>
      <c r="AY419" s="34"/>
      <c r="AZ419" s="34"/>
      <c r="BA419" s="34"/>
      <c r="BB419" s="34"/>
      <c r="BC419" s="34"/>
      <c r="BD419" s="34"/>
      <c r="BE419" s="34"/>
      <c r="BF419" s="34"/>
      <c r="BG419" s="34"/>
      <c r="BH419" s="34"/>
      <c r="BI419" s="34"/>
      <c r="BJ419" s="34"/>
      <c r="BK419" s="34"/>
      <c r="BL419" s="34"/>
      <c r="BM419" s="34"/>
      <c r="BN419" s="34"/>
      <c r="BO419" s="34"/>
      <c r="BP419" s="34"/>
      <c r="BQ419" s="34"/>
      <c r="BR419" s="34"/>
      <c r="BS419" s="34"/>
      <c r="BT419" s="34"/>
    </row>
    <row r="420" spans="3:72">
      <c r="C420" s="34"/>
      <c r="D420" s="86"/>
      <c r="E420" s="34"/>
      <c r="F420" s="34"/>
      <c r="G420" s="34"/>
      <c r="H420" s="34"/>
      <c r="I420" s="34"/>
      <c r="J420" s="34"/>
      <c r="K420" s="34"/>
      <c r="L420" s="34"/>
      <c r="M420" s="34"/>
      <c r="N420" s="34"/>
      <c r="O420" s="34"/>
      <c r="P420" s="34"/>
      <c r="Q420" s="34"/>
      <c r="R420" s="34"/>
      <c r="S420" s="34"/>
      <c r="T420" s="34"/>
      <c r="U420" s="34"/>
      <c r="V420" s="34"/>
      <c r="W420" s="34"/>
      <c r="X420" s="34"/>
      <c r="Y420" s="34"/>
      <c r="Z420" s="34"/>
      <c r="AA420" s="34"/>
      <c r="AB420" s="34"/>
      <c r="AC420" s="34"/>
      <c r="AD420" s="34"/>
      <c r="AE420" s="34"/>
      <c r="AF420" s="34"/>
      <c r="AG420" s="34"/>
      <c r="AH420" s="34"/>
      <c r="AI420" s="34"/>
      <c r="AJ420" s="34"/>
      <c r="AK420" s="34"/>
      <c r="AL420" s="34"/>
      <c r="AM420" s="34"/>
      <c r="AN420" s="34"/>
      <c r="AO420" s="34"/>
      <c r="AP420" s="34"/>
      <c r="AQ420" s="34"/>
      <c r="AR420" s="34"/>
      <c r="AS420" s="34"/>
      <c r="AT420" s="34"/>
      <c r="AU420" s="34"/>
      <c r="AV420" s="34"/>
      <c r="AW420" s="34"/>
      <c r="AX420" s="34"/>
      <c r="AY420" s="34"/>
      <c r="AZ420" s="34"/>
      <c r="BA420" s="34"/>
      <c r="BB420" s="34"/>
      <c r="BC420" s="34"/>
      <c r="BD420" s="34"/>
      <c r="BE420" s="34"/>
      <c r="BF420" s="34"/>
      <c r="BG420" s="34"/>
      <c r="BH420" s="34"/>
      <c r="BI420" s="34"/>
      <c r="BJ420" s="34"/>
      <c r="BK420" s="34"/>
      <c r="BL420" s="34"/>
      <c r="BM420" s="34"/>
      <c r="BN420" s="34"/>
      <c r="BO420" s="34"/>
      <c r="BP420" s="34"/>
      <c r="BQ420" s="34"/>
      <c r="BR420" s="34"/>
      <c r="BS420" s="34"/>
      <c r="BT420" s="34"/>
    </row>
    <row r="421" spans="3:72">
      <c r="C421" s="34"/>
      <c r="D421" s="86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34"/>
      <c r="P421" s="34"/>
      <c r="Q421" s="34"/>
      <c r="R421" s="34"/>
      <c r="S421" s="34"/>
      <c r="T421" s="34"/>
      <c r="U421" s="34"/>
      <c r="V421" s="34"/>
      <c r="W421" s="34"/>
      <c r="X421" s="34"/>
      <c r="Y421" s="34"/>
      <c r="Z421" s="34"/>
      <c r="AA421" s="34"/>
      <c r="AB421" s="34"/>
      <c r="AC421" s="34"/>
      <c r="AD421" s="34"/>
      <c r="AE421" s="34"/>
      <c r="AF421" s="34"/>
      <c r="AG421" s="34"/>
      <c r="AH421" s="34"/>
      <c r="AI421" s="34"/>
      <c r="AJ421" s="34"/>
      <c r="AK421" s="34"/>
      <c r="AL421" s="34"/>
      <c r="AM421" s="34"/>
      <c r="AN421" s="34"/>
      <c r="AO421" s="34"/>
      <c r="AP421" s="34"/>
      <c r="AQ421" s="34"/>
      <c r="AR421" s="34"/>
      <c r="AS421" s="34"/>
      <c r="AT421" s="34"/>
      <c r="AU421" s="34"/>
      <c r="AV421" s="34"/>
      <c r="AW421" s="34"/>
      <c r="AX421" s="34"/>
      <c r="AY421" s="34"/>
      <c r="AZ421" s="34"/>
      <c r="BA421" s="34"/>
      <c r="BB421" s="34"/>
      <c r="BC421" s="34"/>
      <c r="BD421" s="34"/>
      <c r="BE421" s="34"/>
      <c r="BF421" s="34"/>
      <c r="BG421" s="34"/>
      <c r="BH421" s="34"/>
      <c r="BI421" s="34"/>
      <c r="BJ421" s="34"/>
      <c r="BK421" s="34"/>
      <c r="BL421" s="34"/>
      <c r="BM421" s="34"/>
      <c r="BN421" s="34"/>
      <c r="BO421" s="34"/>
      <c r="BP421" s="34"/>
      <c r="BQ421" s="34"/>
      <c r="BR421" s="34"/>
      <c r="BS421" s="34"/>
      <c r="BT421" s="34"/>
    </row>
    <row r="422" spans="3:72">
      <c r="C422" s="34"/>
      <c r="D422" s="86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34"/>
      <c r="P422" s="34"/>
      <c r="Q422" s="34"/>
      <c r="R422" s="34"/>
      <c r="S422" s="34"/>
      <c r="T422" s="34"/>
      <c r="U422" s="34"/>
      <c r="V422" s="34"/>
      <c r="W422" s="34"/>
      <c r="X422" s="34"/>
      <c r="Y422" s="34"/>
      <c r="Z422" s="34"/>
      <c r="AA422" s="34"/>
      <c r="AB422" s="34"/>
      <c r="AC422" s="34"/>
      <c r="AD422" s="34"/>
      <c r="AE422" s="34"/>
      <c r="AF422" s="34"/>
      <c r="AG422" s="34"/>
      <c r="AH422" s="34"/>
      <c r="AI422" s="34"/>
      <c r="AJ422" s="34"/>
      <c r="AK422" s="34"/>
      <c r="AL422" s="34"/>
      <c r="AM422" s="34"/>
      <c r="AN422" s="34"/>
      <c r="AO422" s="34"/>
      <c r="AP422" s="34"/>
      <c r="AQ422" s="34"/>
      <c r="AR422" s="34"/>
      <c r="AS422" s="34"/>
      <c r="AT422" s="34"/>
      <c r="AU422" s="34"/>
      <c r="AV422" s="34"/>
      <c r="AW422" s="34"/>
      <c r="AX422" s="34"/>
      <c r="AY422" s="34"/>
      <c r="AZ422" s="34"/>
      <c r="BA422" s="34"/>
      <c r="BB422" s="34"/>
      <c r="BC422" s="34"/>
      <c r="BD422" s="34"/>
      <c r="BE422" s="34"/>
      <c r="BF422" s="34"/>
      <c r="BG422" s="34"/>
      <c r="BH422" s="34"/>
      <c r="BI422" s="34"/>
      <c r="BJ422" s="34"/>
      <c r="BK422" s="34"/>
      <c r="BL422" s="34"/>
      <c r="BM422" s="34"/>
      <c r="BN422" s="34"/>
      <c r="BO422" s="34"/>
      <c r="BP422" s="34"/>
      <c r="BQ422" s="34"/>
      <c r="BR422" s="34"/>
      <c r="BS422" s="34"/>
      <c r="BT422" s="34"/>
    </row>
    <row r="423" spans="3:72">
      <c r="C423" s="34"/>
      <c r="D423" s="86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34"/>
      <c r="P423" s="34"/>
      <c r="Q423" s="34"/>
      <c r="R423" s="34"/>
      <c r="S423" s="34"/>
      <c r="T423" s="34"/>
      <c r="U423" s="34"/>
      <c r="V423" s="34"/>
      <c r="W423" s="34"/>
      <c r="X423" s="34"/>
      <c r="Y423" s="34"/>
      <c r="Z423" s="34"/>
      <c r="AA423" s="34"/>
      <c r="AB423" s="34"/>
      <c r="AC423" s="34"/>
      <c r="AD423" s="34"/>
      <c r="AE423" s="34"/>
      <c r="AF423" s="34"/>
      <c r="AG423" s="34"/>
      <c r="AH423" s="34"/>
      <c r="AI423" s="34"/>
      <c r="AJ423" s="34"/>
      <c r="AK423" s="34"/>
      <c r="AL423" s="34"/>
      <c r="AM423" s="34"/>
      <c r="AN423" s="34"/>
      <c r="AO423" s="34"/>
      <c r="AP423" s="34"/>
      <c r="AQ423" s="34"/>
      <c r="AR423" s="34"/>
      <c r="AS423" s="34"/>
      <c r="AT423" s="34"/>
      <c r="AU423" s="34"/>
      <c r="AV423" s="34"/>
      <c r="AW423" s="34"/>
      <c r="AX423" s="34"/>
      <c r="AY423" s="34"/>
      <c r="AZ423" s="34"/>
      <c r="BA423" s="34"/>
      <c r="BB423" s="34"/>
      <c r="BC423" s="34"/>
      <c r="BD423" s="34"/>
      <c r="BE423" s="34"/>
      <c r="BF423" s="34"/>
      <c r="BG423" s="34"/>
      <c r="BH423" s="34"/>
      <c r="BI423" s="34"/>
      <c r="BJ423" s="34"/>
      <c r="BK423" s="34"/>
      <c r="BL423" s="34"/>
      <c r="BM423" s="34"/>
      <c r="BN423" s="34"/>
      <c r="BO423" s="34"/>
      <c r="BP423" s="34"/>
      <c r="BQ423" s="34"/>
      <c r="BR423" s="34"/>
      <c r="BS423" s="34"/>
      <c r="BT423" s="34"/>
    </row>
    <row r="424" spans="3:72">
      <c r="C424" s="34"/>
      <c r="D424" s="86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34"/>
      <c r="U424" s="34"/>
      <c r="V424" s="34"/>
      <c r="W424" s="34"/>
      <c r="X424" s="34"/>
      <c r="Y424" s="34"/>
      <c r="Z424" s="34"/>
      <c r="AA424" s="34"/>
      <c r="AB424" s="34"/>
      <c r="AC424" s="34"/>
      <c r="AD424" s="34"/>
      <c r="AE424" s="34"/>
      <c r="AF424" s="34"/>
      <c r="AG424" s="34"/>
      <c r="AH424" s="34"/>
      <c r="AI424" s="34"/>
      <c r="AJ424" s="34"/>
      <c r="AK424" s="34"/>
      <c r="AL424" s="34"/>
      <c r="AM424" s="34"/>
      <c r="AN424" s="34"/>
      <c r="AO424" s="34"/>
      <c r="AP424" s="34"/>
      <c r="AQ424" s="34"/>
      <c r="AR424" s="34"/>
      <c r="AS424" s="34"/>
      <c r="AT424" s="34"/>
      <c r="AU424" s="34"/>
      <c r="AV424" s="34"/>
      <c r="AW424" s="34"/>
      <c r="AX424" s="34"/>
      <c r="AY424" s="34"/>
      <c r="AZ424" s="34"/>
      <c r="BA424" s="34"/>
      <c r="BB424" s="34"/>
      <c r="BC424" s="34"/>
      <c r="BD424" s="34"/>
      <c r="BE424" s="34"/>
      <c r="BF424" s="34"/>
      <c r="BG424" s="34"/>
      <c r="BH424" s="34"/>
      <c r="BI424" s="34"/>
      <c r="BJ424" s="34"/>
      <c r="BK424" s="34"/>
      <c r="BL424" s="34"/>
      <c r="BM424" s="34"/>
      <c r="BN424" s="34"/>
      <c r="BO424" s="34"/>
      <c r="BP424" s="34"/>
      <c r="BQ424" s="34"/>
      <c r="BR424" s="34"/>
      <c r="BS424" s="34"/>
      <c r="BT424" s="34"/>
    </row>
    <row r="425" spans="3:72">
      <c r="C425" s="34"/>
      <c r="D425" s="86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34"/>
      <c r="V425" s="34"/>
      <c r="W425" s="34"/>
      <c r="X425" s="34"/>
      <c r="Y425" s="34"/>
      <c r="Z425" s="34"/>
      <c r="AA425" s="34"/>
      <c r="AB425" s="34"/>
      <c r="AC425" s="34"/>
      <c r="AD425" s="34"/>
      <c r="AE425" s="34"/>
      <c r="AF425" s="34"/>
      <c r="AG425" s="34"/>
      <c r="AH425" s="34"/>
      <c r="AI425" s="34"/>
      <c r="AJ425" s="34"/>
      <c r="AK425" s="34"/>
      <c r="AL425" s="34"/>
      <c r="AM425" s="34"/>
      <c r="AN425" s="34"/>
      <c r="AO425" s="34"/>
      <c r="AP425" s="34"/>
      <c r="AQ425" s="34"/>
      <c r="AR425" s="34"/>
      <c r="AS425" s="34"/>
      <c r="AT425" s="34"/>
      <c r="AU425" s="34"/>
      <c r="AV425" s="34"/>
      <c r="AW425" s="34"/>
      <c r="AX425" s="34"/>
      <c r="AY425" s="34"/>
      <c r="AZ425" s="34"/>
      <c r="BA425" s="34"/>
      <c r="BB425" s="34"/>
      <c r="BC425" s="34"/>
      <c r="BD425" s="34"/>
      <c r="BE425" s="34"/>
      <c r="BF425" s="34"/>
      <c r="BG425" s="34"/>
      <c r="BH425" s="34"/>
      <c r="BI425" s="34"/>
      <c r="BJ425" s="34"/>
      <c r="BK425" s="34"/>
      <c r="BL425" s="34"/>
      <c r="BM425" s="34"/>
      <c r="BN425" s="34"/>
      <c r="BO425" s="34"/>
      <c r="BP425" s="34"/>
      <c r="BQ425" s="34"/>
      <c r="BR425" s="34"/>
      <c r="BS425" s="34"/>
      <c r="BT425" s="34"/>
    </row>
    <row r="426" spans="3:72">
      <c r="C426" s="34"/>
      <c r="D426" s="86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34"/>
      <c r="P426" s="34"/>
      <c r="Q426" s="34"/>
      <c r="R426" s="34"/>
      <c r="S426" s="34"/>
      <c r="T426" s="34"/>
      <c r="U426" s="34"/>
      <c r="V426" s="34"/>
      <c r="W426" s="34"/>
      <c r="X426" s="34"/>
      <c r="Y426" s="34"/>
      <c r="Z426" s="34"/>
      <c r="AA426" s="34"/>
      <c r="AB426" s="34"/>
      <c r="AC426" s="34"/>
      <c r="AD426" s="34"/>
      <c r="AE426" s="34"/>
      <c r="AF426" s="34"/>
      <c r="AG426" s="34"/>
      <c r="AH426" s="34"/>
      <c r="AI426" s="34"/>
      <c r="AJ426" s="34"/>
      <c r="AK426" s="34"/>
      <c r="AL426" s="34"/>
      <c r="AM426" s="34"/>
      <c r="AN426" s="34"/>
      <c r="AO426" s="34"/>
      <c r="AP426" s="34"/>
      <c r="AQ426" s="34"/>
      <c r="AR426" s="34"/>
      <c r="AS426" s="34"/>
      <c r="AT426" s="34"/>
      <c r="AU426" s="34"/>
      <c r="AV426" s="34"/>
      <c r="AW426" s="34"/>
      <c r="AX426" s="34"/>
      <c r="AY426" s="34"/>
      <c r="AZ426" s="34"/>
      <c r="BA426" s="34"/>
      <c r="BB426" s="34"/>
      <c r="BC426" s="34"/>
      <c r="BD426" s="34"/>
      <c r="BE426" s="34"/>
      <c r="BF426" s="34"/>
      <c r="BG426" s="34"/>
      <c r="BH426" s="34"/>
      <c r="BI426" s="34"/>
      <c r="BJ426" s="34"/>
      <c r="BK426" s="34"/>
      <c r="BL426" s="34"/>
      <c r="BM426" s="34"/>
      <c r="BN426" s="34"/>
      <c r="BO426" s="34"/>
      <c r="BP426" s="34"/>
      <c r="BQ426" s="34"/>
      <c r="BR426" s="34"/>
      <c r="BS426" s="34"/>
      <c r="BT426" s="34"/>
    </row>
    <row r="427" spans="3:72">
      <c r="C427" s="34"/>
      <c r="D427" s="86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34"/>
      <c r="P427" s="34"/>
      <c r="Q427" s="34"/>
      <c r="R427" s="34"/>
      <c r="S427" s="34"/>
      <c r="T427" s="34"/>
      <c r="U427" s="34"/>
      <c r="V427" s="34"/>
      <c r="W427" s="34"/>
      <c r="X427" s="34"/>
      <c r="Y427" s="34"/>
      <c r="Z427" s="34"/>
      <c r="AA427" s="34"/>
      <c r="AB427" s="34"/>
      <c r="AC427" s="34"/>
      <c r="AD427" s="34"/>
      <c r="AE427" s="34"/>
      <c r="AF427" s="34"/>
      <c r="AG427" s="34"/>
      <c r="AH427" s="34"/>
      <c r="AI427" s="34"/>
      <c r="AJ427" s="34"/>
      <c r="AK427" s="34"/>
      <c r="AL427" s="34"/>
      <c r="AM427" s="34"/>
      <c r="AN427" s="34"/>
      <c r="AO427" s="34"/>
      <c r="AP427" s="34"/>
      <c r="AQ427" s="34"/>
      <c r="AR427" s="34"/>
      <c r="AS427" s="34"/>
      <c r="AT427" s="34"/>
      <c r="AU427" s="34"/>
      <c r="AV427" s="34"/>
      <c r="AW427" s="34"/>
      <c r="AX427" s="34"/>
      <c r="AY427" s="34"/>
      <c r="AZ427" s="34"/>
      <c r="BA427" s="34"/>
      <c r="BB427" s="34"/>
      <c r="BC427" s="34"/>
      <c r="BD427" s="34"/>
      <c r="BE427" s="34"/>
      <c r="BF427" s="34"/>
      <c r="BG427" s="34"/>
      <c r="BH427" s="34"/>
      <c r="BI427" s="34"/>
      <c r="BJ427" s="34"/>
      <c r="BK427" s="34"/>
      <c r="BL427" s="34"/>
      <c r="BM427" s="34"/>
      <c r="BN427" s="34"/>
      <c r="BO427" s="34"/>
      <c r="BP427" s="34"/>
      <c r="BQ427" s="34"/>
      <c r="BR427" s="34"/>
      <c r="BS427" s="34"/>
      <c r="BT427" s="34"/>
    </row>
    <row r="428" spans="3:72">
      <c r="C428" s="34"/>
      <c r="D428" s="86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34"/>
      <c r="P428" s="34"/>
      <c r="Q428" s="34"/>
      <c r="R428" s="34"/>
      <c r="S428" s="34"/>
      <c r="T428" s="34"/>
      <c r="U428" s="34"/>
      <c r="V428" s="34"/>
      <c r="W428" s="34"/>
      <c r="X428" s="34"/>
      <c r="Y428" s="34"/>
      <c r="Z428" s="34"/>
      <c r="AA428" s="34"/>
      <c r="AB428" s="34"/>
      <c r="AC428" s="34"/>
      <c r="AD428" s="34"/>
      <c r="AE428" s="34"/>
      <c r="AF428" s="34"/>
      <c r="AG428" s="34"/>
      <c r="AH428" s="34"/>
      <c r="AI428" s="34"/>
      <c r="AJ428" s="34"/>
      <c r="AK428" s="34"/>
      <c r="AL428" s="34"/>
      <c r="AM428" s="34"/>
      <c r="AN428" s="34"/>
      <c r="AO428" s="34"/>
      <c r="AP428" s="34"/>
      <c r="AQ428" s="34"/>
      <c r="AR428" s="34"/>
      <c r="AS428" s="34"/>
      <c r="AT428" s="34"/>
      <c r="AU428" s="34"/>
      <c r="AV428" s="34"/>
      <c r="AW428" s="34"/>
      <c r="AX428" s="34"/>
      <c r="AY428" s="34"/>
      <c r="AZ428" s="34"/>
      <c r="BA428" s="34"/>
      <c r="BB428" s="34"/>
      <c r="BC428" s="34"/>
      <c r="BD428" s="34"/>
      <c r="BE428" s="34"/>
      <c r="BF428" s="34"/>
      <c r="BG428" s="34"/>
      <c r="BH428" s="34"/>
      <c r="BI428" s="34"/>
      <c r="BJ428" s="34"/>
      <c r="BK428" s="34"/>
      <c r="BL428" s="34"/>
      <c r="BM428" s="34"/>
      <c r="BN428" s="34"/>
      <c r="BO428" s="34"/>
      <c r="BP428" s="34"/>
      <c r="BQ428" s="34"/>
      <c r="BR428" s="34"/>
      <c r="BS428" s="34"/>
      <c r="BT428" s="34"/>
    </row>
    <row r="429" spans="3:72">
      <c r="C429" s="34"/>
      <c r="D429" s="86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34"/>
      <c r="P429" s="34"/>
      <c r="Q429" s="34"/>
      <c r="R429" s="34"/>
      <c r="S429" s="34"/>
      <c r="T429" s="34"/>
      <c r="U429" s="34"/>
      <c r="V429" s="34"/>
      <c r="W429" s="34"/>
      <c r="X429" s="34"/>
      <c r="Y429" s="34"/>
      <c r="Z429" s="34"/>
      <c r="AA429" s="34"/>
      <c r="AB429" s="34"/>
      <c r="AC429" s="34"/>
      <c r="AD429" s="34"/>
      <c r="AE429" s="34"/>
      <c r="AF429" s="34"/>
      <c r="AG429" s="34"/>
      <c r="AH429" s="34"/>
      <c r="AI429" s="34"/>
      <c r="AJ429" s="34"/>
      <c r="AK429" s="34"/>
      <c r="AL429" s="34"/>
      <c r="AM429" s="34"/>
      <c r="AN429" s="34"/>
      <c r="AO429" s="34"/>
      <c r="AP429" s="34"/>
      <c r="AQ429" s="34"/>
      <c r="AR429" s="34"/>
      <c r="AS429" s="34"/>
      <c r="AT429" s="34"/>
      <c r="AU429" s="34"/>
      <c r="AV429" s="34"/>
      <c r="AW429" s="34"/>
      <c r="AX429" s="34"/>
      <c r="AY429" s="34"/>
      <c r="AZ429" s="34"/>
      <c r="BA429" s="34"/>
      <c r="BB429" s="34"/>
      <c r="BC429" s="34"/>
      <c r="BD429" s="34"/>
      <c r="BE429" s="34"/>
      <c r="BF429" s="34"/>
      <c r="BG429" s="34"/>
      <c r="BH429" s="34"/>
      <c r="BI429" s="34"/>
      <c r="BJ429" s="34"/>
      <c r="BK429" s="34"/>
      <c r="BL429" s="34"/>
      <c r="BM429" s="34"/>
      <c r="BN429" s="34"/>
      <c r="BO429" s="34"/>
      <c r="BP429" s="34"/>
      <c r="BQ429" s="34"/>
      <c r="BR429" s="34"/>
      <c r="BS429" s="34"/>
      <c r="BT429" s="34"/>
    </row>
    <row r="430" spans="3:72">
      <c r="C430" s="34"/>
      <c r="D430" s="86"/>
      <c r="E430" s="34"/>
      <c r="F430" s="34"/>
      <c r="G430" s="34"/>
      <c r="H430" s="34"/>
      <c r="I430" s="34"/>
      <c r="J430" s="34"/>
      <c r="K430" s="34"/>
      <c r="L430" s="34"/>
      <c r="M430" s="34"/>
      <c r="N430" s="34"/>
      <c r="O430" s="34"/>
      <c r="P430" s="34"/>
      <c r="Q430" s="34"/>
      <c r="R430" s="34"/>
      <c r="S430" s="34"/>
      <c r="T430" s="34"/>
      <c r="U430" s="34"/>
      <c r="V430" s="34"/>
      <c r="W430" s="34"/>
      <c r="X430" s="34"/>
      <c r="Y430" s="34"/>
      <c r="Z430" s="34"/>
      <c r="AA430" s="34"/>
      <c r="AB430" s="34"/>
      <c r="AC430" s="34"/>
      <c r="AD430" s="34"/>
      <c r="AE430" s="34"/>
      <c r="AF430" s="34"/>
      <c r="AG430" s="34"/>
      <c r="AH430" s="34"/>
      <c r="AI430" s="34"/>
      <c r="AJ430" s="34"/>
      <c r="AK430" s="34"/>
      <c r="AL430" s="34"/>
      <c r="AM430" s="34"/>
      <c r="AN430" s="34"/>
      <c r="AO430" s="34"/>
      <c r="AP430" s="34"/>
      <c r="AQ430" s="34"/>
      <c r="AR430" s="34"/>
      <c r="AS430" s="34"/>
      <c r="AT430" s="34"/>
      <c r="AU430" s="34"/>
      <c r="AV430" s="34"/>
      <c r="AW430" s="34"/>
      <c r="AX430" s="34"/>
      <c r="AY430" s="34"/>
      <c r="AZ430" s="34"/>
      <c r="BA430" s="34"/>
      <c r="BB430" s="34"/>
      <c r="BC430" s="34"/>
      <c r="BD430" s="34"/>
      <c r="BE430" s="34"/>
      <c r="BF430" s="34"/>
      <c r="BG430" s="34"/>
      <c r="BH430" s="34"/>
      <c r="BI430" s="34"/>
      <c r="BJ430" s="34"/>
      <c r="BK430" s="34"/>
      <c r="BL430" s="34"/>
      <c r="BM430" s="34"/>
      <c r="BN430" s="34"/>
      <c r="BO430" s="34"/>
      <c r="BP430" s="34"/>
      <c r="BQ430" s="34"/>
      <c r="BR430" s="34"/>
      <c r="BS430" s="34"/>
      <c r="BT430" s="34"/>
    </row>
    <row r="431" spans="3:72">
      <c r="C431" s="34"/>
      <c r="D431" s="86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34"/>
      <c r="P431" s="34"/>
      <c r="Q431" s="34"/>
      <c r="R431" s="34"/>
      <c r="S431" s="34"/>
      <c r="T431" s="34"/>
      <c r="U431" s="34"/>
      <c r="V431" s="34"/>
      <c r="W431" s="34"/>
      <c r="X431" s="34"/>
      <c r="Y431" s="34"/>
      <c r="Z431" s="34"/>
      <c r="AA431" s="34"/>
      <c r="AB431" s="34"/>
      <c r="AC431" s="34"/>
      <c r="AD431" s="34"/>
      <c r="AE431" s="34"/>
      <c r="AF431" s="34"/>
      <c r="AG431" s="34"/>
      <c r="AH431" s="34"/>
      <c r="AI431" s="34"/>
      <c r="AJ431" s="34"/>
      <c r="AK431" s="34"/>
      <c r="AL431" s="34"/>
      <c r="AM431" s="34"/>
      <c r="AN431" s="34"/>
      <c r="AO431" s="34"/>
      <c r="AP431" s="34"/>
      <c r="AQ431" s="34"/>
      <c r="AR431" s="34"/>
      <c r="AS431" s="34"/>
      <c r="AT431" s="34"/>
      <c r="AU431" s="34"/>
      <c r="AV431" s="34"/>
      <c r="AW431" s="34"/>
      <c r="AX431" s="34"/>
      <c r="AY431" s="34"/>
      <c r="AZ431" s="34"/>
      <c r="BA431" s="34"/>
      <c r="BB431" s="34"/>
      <c r="BC431" s="34"/>
      <c r="BD431" s="34"/>
      <c r="BE431" s="34"/>
      <c r="BF431" s="34"/>
      <c r="BG431" s="34"/>
      <c r="BH431" s="34"/>
      <c r="BI431" s="34"/>
      <c r="BJ431" s="34"/>
      <c r="BK431" s="34"/>
      <c r="BL431" s="34"/>
      <c r="BM431" s="34"/>
      <c r="BN431" s="34"/>
      <c r="BO431" s="34"/>
      <c r="BP431" s="34"/>
      <c r="BQ431" s="34"/>
      <c r="BR431" s="34"/>
      <c r="BS431" s="34"/>
      <c r="BT431" s="34"/>
    </row>
    <row r="432" spans="3:72">
      <c r="C432" s="34"/>
      <c r="D432" s="86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34"/>
      <c r="P432" s="34"/>
      <c r="Q432" s="34"/>
      <c r="R432" s="34"/>
      <c r="S432" s="34"/>
      <c r="T432" s="34"/>
      <c r="U432" s="34"/>
      <c r="V432" s="34"/>
      <c r="W432" s="34"/>
      <c r="X432" s="34"/>
      <c r="Y432" s="34"/>
      <c r="Z432" s="34"/>
      <c r="AA432" s="34"/>
      <c r="AB432" s="34"/>
      <c r="AC432" s="34"/>
      <c r="AD432" s="34"/>
      <c r="AE432" s="34"/>
      <c r="AF432" s="34"/>
      <c r="AG432" s="34"/>
      <c r="AH432" s="34"/>
      <c r="AI432" s="34"/>
      <c r="AJ432" s="34"/>
      <c r="AK432" s="34"/>
      <c r="AL432" s="34"/>
      <c r="AM432" s="34"/>
      <c r="AN432" s="34"/>
      <c r="AO432" s="34"/>
      <c r="AP432" s="34"/>
      <c r="AQ432" s="34"/>
      <c r="AR432" s="34"/>
      <c r="AS432" s="34"/>
      <c r="AT432" s="34"/>
      <c r="AU432" s="34"/>
      <c r="AV432" s="34"/>
      <c r="AW432" s="34"/>
      <c r="AX432" s="34"/>
      <c r="AY432" s="34"/>
      <c r="AZ432" s="34"/>
      <c r="BA432" s="34"/>
      <c r="BB432" s="34"/>
      <c r="BC432" s="34"/>
      <c r="BD432" s="34"/>
      <c r="BE432" s="34"/>
      <c r="BF432" s="34"/>
      <c r="BG432" s="34"/>
      <c r="BH432" s="34"/>
      <c r="BI432" s="34"/>
      <c r="BJ432" s="34"/>
      <c r="BK432" s="34"/>
      <c r="BL432" s="34"/>
      <c r="BM432" s="34"/>
      <c r="BN432" s="34"/>
      <c r="BO432" s="34"/>
      <c r="BP432" s="34"/>
      <c r="BQ432" s="34"/>
      <c r="BR432" s="34"/>
      <c r="BS432" s="34"/>
      <c r="BT432" s="34"/>
    </row>
    <row r="433" spans="3:72">
      <c r="C433" s="34"/>
      <c r="D433" s="86"/>
      <c r="E433" s="34"/>
      <c r="F433" s="34"/>
      <c r="G433" s="34"/>
      <c r="H433" s="34"/>
      <c r="I433" s="34"/>
      <c r="J433" s="34"/>
      <c r="K433" s="34"/>
      <c r="L433" s="34"/>
      <c r="M433" s="34"/>
      <c r="N433" s="34"/>
      <c r="O433" s="34"/>
      <c r="P433" s="34"/>
      <c r="Q433" s="34"/>
      <c r="R433" s="34"/>
      <c r="S433" s="34"/>
      <c r="T433" s="34"/>
      <c r="U433" s="34"/>
      <c r="V433" s="34"/>
      <c r="W433" s="34"/>
      <c r="X433" s="34"/>
      <c r="Y433" s="34"/>
      <c r="Z433" s="34"/>
      <c r="AA433" s="34"/>
      <c r="AB433" s="34"/>
      <c r="AC433" s="34"/>
      <c r="AD433" s="34"/>
      <c r="AE433" s="34"/>
      <c r="AF433" s="34"/>
      <c r="AG433" s="34"/>
      <c r="AH433" s="34"/>
      <c r="AI433" s="34"/>
      <c r="AJ433" s="34"/>
      <c r="AK433" s="34"/>
      <c r="AL433" s="34"/>
      <c r="AM433" s="34"/>
      <c r="AN433" s="34"/>
      <c r="AO433" s="34"/>
      <c r="AP433" s="34"/>
      <c r="AQ433" s="34"/>
      <c r="AR433" s="34"/>
      <c r="AS433" s="34"/>
      <c r="AT433" s="34"/>
      <c r="AU433" s="34"/>
      <c r="AV433" s="34"/>
      <c r="AW433" s="34"/>
      <c r="AX433" s="34"/>
      <c r="AY433" s="34"/>
      <c r="AZ433" s="34"/>
      <c r="BA433" s="34"/>
      <c r="BB433" s="34"/>
      <c r="BC433" s="34"/>
      <c r="BD433" s="34"/>
      <c r="BE433" s="34"/>
      <c r="BF433" s="34"/>
      <c r="BG433" s="34"/>
      <c r="BH433" s="34"/>
      <c r="BI433" s="34"/>
      <c r="BJ433" s="34"/>
      <c r="BK433" s="34"/>
      <c r="BL433" s="34"/>
      <c r="BM433" s="34"/>
      <c r="BN433" s="34"/>
      <c r="BO433" s="34"/>
      <c r="BP433" s="34"/>
      <c r="BQ433" s="34"/>
      <c r="BR433" s="34"/>
      <c r="BS433" s="34"/>
      <c r="BT433" s="34"/>
    </row>
    <row r="434" spans="3:72">
      <c r="C434" s="34"/>
      <c r="D434" s="86"/>
      <c r="E434" s="34"/>
      <c r="F434" s="34"/>
      <c r="G434" s="34"/>
      <c r="H434" s="34"/>
      <c r="I434" s="34"/>
      <c r="J434" s="34"/>
      <c r="K434" s="34"/>
      <c r="L434" s="34"/>
      <c r="M434" s="34"/>
      <c r="N434" s="34"/>
      <c r="O434" s="34"/>
      <c r="P434" s="34"/>
      <c r="Q434" s="34"/>
      <c r="R434" s="34"/>
      <c r="S434" s="34"/>
      <c r="T434" s="34"/>
      <c r="U434" s="34"/>
      <c r="V434" s="34"/>
      <c r="W434" s="34"/>
      <c r="X434" s="34"/>
      <c r="Y434" s="34"/>
      <c r="Z434" s="34"/>
      <c r="AA434" s="34"/>
      <c r="AB434" s="34"/>
      <c r="AC434" s="34"/>
      <c r="AD434" s="34"/>
      <c r="AE434" s="34"/>
      <c r="AF434" s="34"/>
      <c r="AG434" s="34"/>
      <c r="AH434" s="34"/>
      <c r="AI434" s="34"/>
      <c r="AJ434" s="34"/>
      <c r="AK434" s="34"/>
      <c r="AL434" s="34"/>
      <c r="AM434" s="34"/>
      <c r="AN434" s="34"/>
      <c r="AO434" s="34"/>
      <c r="AP434" s="34"/>
      <c r="AQ434" s="34"/>
      <c r="AR434" s="34"/>
      <c r="AS434" s="34"/>
      <c r="AT434" s="34"/>
      <c r="AU434" s="34"/>
      <c r="AV434" s="34"/>
      <c r="AW434" s="34"/>
      <c r="AX434" s="34"/>
      <c r="AY434" s="34"/>
      <c r="AZ434" s="34"/>
      <c r="BA434" s="34"/>
      <c r="BB434" s="34"/>
      <c r="BC434" s="34"/>
      <c r="BD434" s="34"/>
      <c r="BE434" s="34"/>
      <c r="BF434" s="34"/>
      <c r="BG434" s="34"/>
      <c r="BH434" s="34"/>
      <c r="BI434" s="34"/>
      <c r="BJ434" s="34"/>
      <c r="BK434" s="34"/>
      <c r="BL434" s="34"/>
      <c r="BM434" s="34"/>
      <c r="BN434" s="34"/>
      <c r="BO434" s="34"/>
      <c r="BP434" s="34"/>
      <c r="BQ434" s="34"/>
      <c r="BR434" s="34"/>
      <c r="BS434" s="34"/>
      <c r="BT434" s="34"/>
    </row>
    <row r="435" spans="3:72">
      <c r="C435" s="34"/>
      <c r="D435" s="86"/>
      <c r="E435" s="34"/>
      <c r="F435" s="34"/>
      <c r="G435" s="34"/>
      <c r="H435" s="34"/>
      <c r="I435" s="34"/>
      <c r="J435" s="34"/>
      <c r="K435" s="34"/>
      <c r="L435" s="34"/>
      <c r="M435" s="34"/>
      <c r="N435" s="34"/>
      <c r="O435" s="34"/>
      <c r="P435" s="34"/>
      <c r="Q435" s="34"/>
      <c r="R435" s="34"/>
      <c r="S435" s="34"/>
      <c r="T435" s="34"/>
      <c r="U435" s="34"/>
      <c r="V435" s="34"/>
      <c r="W435" s="34"/>
      <c r="X435" s="34"/>
      <c r="Y435" s="34"/>
      <c r="Z435" s="34"/>
      <c r="AA435" s="34"/>
      <c r="AB435" s="34"/>
      <c r="AC435" s="34"/>
      <c r="AD435" s="34"/>
      <c r="AE435" s="34"/>
      <c r="AF435" s="34"/>
      <c r="AG435" s="34"/>
      <c r="AH435" s="34"/>
      <c r="AI435" s="34"/>
      <c r="AJ435" s="34"/>
      <c r="AK435" s="34"/>
      <c r="AL435" s="34"/>
      <c r="AM435" s="34"/>
      <c r="AN435" s="34"/>
      <c r="AO435" s="34"/>
      <c r="AP435" s="34"/>
      <c r="AQ435" s="34"/>
      <c r="AR435" s="34"/>
      <c r="AS435" s="34"/>
      <c r="AT435" s="34"/>
      <c r="AU435" s="34"/>
      <c r="AV435" s="34"/>
      <c r="AW435" s="34"/>
      <c r="AX435" s="34"/>
      <c r="AY435" s="34"/>
      <c r="AZ435" s="34"/>
      <c r="BA435" s="34"/>
      <c r="BB435" s="34"/>
      <c r="BC435" s="34"/>
      <c r="BD435" s="34"/>
      <c r="BE435" s="34"/>
      <c r="BF435" s="34"/>
      <c r="BG435" s="34"/>
      <c r="BH435" s="34"/>
      <c r="BI435" s="34"/>
      <c r="BJ435" s="34"/>
      <c r="BK435" s="34"/>
      <c r="BL435" s="34"/>
      <c r="BM435" s="34"/>
      <c r="BN435" s="34"/>
      <c r="BO435" s="34"/>
      <c r="BP435" s="34"/>
      <c r="BQ435" s="34"/>
      <c r="BR435" s="34"/>
      <c r="BS435" s="34"/>
      <c r="BT435" s="34"/>
    </row>
    <row r="436" spans="3:72">
      <c r="C436" s="34"/>
      <c r="D436" s="86"/>
      <c r="E436" s="34"/>
      <c r="F436" s="34"/>
      <c r="G436" s="34"/>
      <c r="H436" s="34"/>
      <c r="I436" s="34"/>
      <c r="J436" s="34"/>
      <c r="K436" s="34"/>
      <c r="L436" s="34"/>
      <c r="M436" s="34"/>
      <c r="N436" s="34"/>
      <c r="O436" s="34"/>
      <c r="P436" s="34"/>
      <c r="Q436" s="34"/>
      <c r="R436" s="34"/>
      <c r="S436" s="34"/>
      <c r="T436" s="34"/>
      <c r="U436" s="34"/>
      <c r="V436" s="34"/>
      <c r="W436" s="34"/>
      <c r="X436" s="34"/>
      <c r="Y436" s="34"/>
      <c r="Z436" s="34"/>
      <c r="AA436" s="34"/>
      <c r="AB436" s="34"/>
      <c r="AC436" s="34"/>
      <c r="AD436" s="34"/>
      <c r="AE436" s="34"/>
      <c r="AF436" s="34"/>
      <c r="AG436" s="34"/>
      <c r="AH436" s="34"/>
      <c r="AI436" s="34"/>
      <c r="AJ436" s="34"/>
      <c r="AK436" s="34"/>
      <c r="AL436" s="34"/>
      <c r="AM436" s="34"/>
      <c r="AN436" s="34"/>
      <c r="AO436" s="34"/>
      <c r="AP436" s="34"/>
      <c r="AQ436" s="34"/>
      <c r="AR436" s="34"/>
      <c r="AS436" s="34"/>
      <c r="AT436" s="34"/>
      <c r="AU436" s="34"/>
      <c r="AV436" s="34"/>
      <c r="AW436" s="34"/>
      <c r="AX436" s="34"/>
      <c r="AY436" s="34"/>
      <c r="AZ436" s="34"/>
      <c r="BA436" s="34"/>
      <c r="BB436" s="34"/>
      <c r="BC436" s="34"/>
      <c r="BD436" s="34"/>
      <c r="BE436" s="34"/>
      <c r="BF436" s="34"/>
      <c r="BG436" s="34"/>
      <c r="BH436" s="34"/>
      <c r="BI436" s="34"/>
      <c r="BJ436" s="34"/>
      <c r="BK436" s="34"/>
      <c r="BL436" s="34"/>
      <c r="BM436" s="34"/>
      <c r="BN436" s="34"/>
      <c r="BO436" s="34"/>
      <c r="BP436" s="34"/>
      <c r="BQ436" s="34"/>
      <c r="BR436" s="34"/>
      <c r="BS436" s="34"/>
      <c r="BT436" s="34"/>
    </row>
    <row r="437" spans="3:72">
      <c r="C437" s="34"/>
      <c r="D437" s="86"/>
      <c r="E437" s="34"/>
      <c r="F437" s="34"/>
      <c r="G437" s="34"/>
      <c r="H437" s="34"/>
      <c r="I437" s="34"/>
      <c r="J437" s="34"/>
      <c r="K437" s="34"/>
      <c r="L437" s="34"/>
      <c r="M437" s="34"/>
      <c r="N437" s="34"/>
      <c r="O437" s="34"/>
      <c r="P437" s="34"/>
      <c r="Q437" s="34"/>
      <c r="R437" s="34"/>
      <c r="S437" s="34"/>
      <c r="T437" s="34"/>
      <c r="U437" s="34"/>
      <c r="V437" s="34"/>
      <c r="W437" s="34"/>
      <c r="X437" s="34"/>
      <c r="Y437" s="34"/>
      <c r="Z437" s="34"/>
      <c r="AA437" s="34"/>
      <c r="AB437" s="34"/>
      <c r="AC437" s="34"/>
      <c r="AD437" s="34"/>
      <c r="AE437" s="34"/>
      <c r="AF437" s="34"/>
      <c r="AG437" s="34"/>
      <c r="AH437" s="34"/>
      <c r="AI437" s="34"/>
      <c r="AJ437" s="34"/>
      <c r="AK437" s="34"/>
      <c r="AL437" s="34"/>
      <c r="AM437" s="34"/>
      <c r="AN437" s="34"/>
      <c r="AO437" s="34"/>
      <c r="AP437" s="34"/>
      <c r="AQ437" s="34"/>
      <c r="AR437" s="34"/>
      <c r="AS437" s="34"/>
      <c r="AT437" s="34"/>
      <c r="AU437" s="34"/>
      <c r="AV437" s="34"/>
      <c r="AW437" s="34"/>
      <c r="AX437" s="34"/>
      <c r="AY437" s="34"/>
      <c r="AZ437" s="34"/>
      <c r="BA437" s="34"/>
      <c r="BB437" s="34"/>
      <c r="BC437" s="34"/>
      <c r="BD437" s="34"/>
      <c r="BE437" s="34"/>
      <c r="BF437" s="34"/>
      <c r="BG437" s="34"/>
      <c r="BH437" s="34"/>
      <c r="BI437" s="34"/>
      <c r="BJ437" s="34"/>
      <c r="BK437" s="34"/>
      <c r="BL437" s="34"/>
      <c r="BM437" s="34"/>
      <c r="BN437" s="34"/>
      <c r="BO437" s="34"/>
      <c r="BP437" s="34"/>
      <c r="BQ437" s="34"/>
      <c r="BR437" s="34"/>
      <c r="BS437" s="34"/>
      <c r="BT437" s="34"/>
    </row>
    <row r="438" spans="3:72">
      <c r="C438" s="34"/>
      <c r="D438" s="86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34"/>
      <c r="P438" s="34"/>
      <c r="Q438" s="34"/>
      <c r="R438" s="34"/>
      <c r="S438" s="34"/>
      <c r="T438" s="34"/>
      <c r="U438" s="34"/>
      <c r="V438" s="34"/>
      <c r="W438" s="34"/>
      <c r="X438" s="34"/>
      <c r="Y438" s="34"/>
      <c r="Z438" s="34"/>
      <c r="AA438" s="34"/>
      <c r="AB438" s="34"/>
      <c r="AC438" s="34"/>
      <c r="AD438" s="34"/>
      <c r="AE438" s="34"/>
      <c r="AF438" s="34"/>
      <c r="AG438" s="34"/>
      <c r="AH438" s="34"/>
      <c r="AI438" s="34"/>
      <c r="AJ438" s="34"/>
      <c r="AK438" s="34"/>
      <c r="AL438" s="34"/>
      <c r="AM438" s="34"/>
      <c r="AN438" s="34"/>
      <c r="AO438" s="34"/>
      <c r="AP438" s="34"/>
      <c r="AQ438" s="34"/>
      <c r="AR438" s="34"/>
      <c r="AS438" s="34"/>
      <c r="AT438" s="34"/>
      <c r="AU438" s="34"/>
      <c r="AV438" s="34"/>
      <c r="AW438" s="34"/>
      <c r="AX438" s="34"/>
      <c r="AY438" s="34"/>
      <c r="AZ438" s="34"/>
      <c r="BA438" s="34"/>
      <c r="BB438" s="34"/>
      <c r="BC438" s="34"/>
      <c r="BD438" s="34"/>
      <c r="BE438" s="34"/>
      <c r="BF438" s="34"/>
      <c r="BG438" s="34"/>
      <c r="BH438" s="34"/>
      <c r="BI438" s="34"/>
      <c r="BJ438" s="34"/>
      <c r="BK438" s="34"/>
      <c r="BL438" s="34"/>
      <c r="BM438" s="34"/>
      <c r="BN438" s="34"/>
      <c r="BO438" s="34"/>
      <c r="BP438" s="34"/>
      <c r="BQ438" s="34"/>
      <c r="BR438" s="34"/>
      <c r="BS438" s="34"/>
      <c r="BT438" s="34"/>
    </row>
    <row r="439" spans="3:72">
      <c r="C439" s="34"/>
      <c r="D439" s="86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34"/>
      <c r="P439" s="34"/>
      <c r="Q439" s="34"/>
      <c r="R439" s="34"/>
      <c r="S439" s="34"/>
      <c r="T439" s="34"/>
      <c r="U439" s="34"/>
      <c r="V439" s="34"/>
      <c r="W439" s="34"/>
      <c r="X439" s="34"/>
      <c r="Y439" s="34"/>
      <c r="Z439" s="34"/>
      <c r="AA439" s="34"/>
      <c r="AB439" s="34"/>
      <c r="AC439" s="34"/>
      <c r="AD439" s="34"/>
      <c r="AE439" s="34"/>
      <c r="AF439" s="34"/>
      <c r="AG439" s="34"/>
      <c r="AH439" s="34"/>
      <c r="AI439" s="34"/>
      <c r="AJ439" s="34"/>
      <c r="AK439" s="34"/>
      <c r="AL439" s="34"/>
      <c r="AM439" s="34"/>
      <c r="AN439" s="34"/>
      <c r="AO439" s="34"/>
      <c r="AP439" s="34"/>
      <c r="AQ439" s="34"/>
      <c r="AR439" s="34"/>
      <c r="AS439" s="34"/>
      <c r="AT439" s="34"/>
      <c r="AU439" s="34"/>
      <c r="AV439" s="34"/>
      <c r="AW439" s="34"/>
      <c r="AX439" s="34"/>
      <c r="AY439" s="34"/>
      <c r="AZ439" s="34"/>
      <c r="BA439" s="34"/>
      <c r="BB439" s="34"/>
      <c r="BC439" s="34"/>
      <c r="BD439" s="34"/>
      <c r="BE439" s="34"/>
      <c r="BF439" s="34"/>
      <c r="BG439" s="34"/>
      <c r="BH439" s="34"/>
      <c r="BI439" s="34"/>
      <c r="BJ439" s="34"/>
      <c r="BK439" s="34"/>
      <c r="BL439" s="34"/>
      <c r="BM439" s="34"/>
      <c r="BN439" s="34"/>
      <c r="BO439" s="34"/>
      <c r="BP439" s="34"/>
      <c r="BQ439" s="34"/>
      <c r="BR439" s="34"/>
      <c r="BS439" s="34"/>
      <c r="BT439" s="34"/>
    </row>
    <row r="440" spans="3:72">
      <c r="C440" s="34"/>
      <c r="D440" s="86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34"/>
      <c r="P440" s="34"/>
      <c r="Q440" s="34"/>
      <c r="R440" s="34"/>
      <c r="S440" s="34"/>
      <c r="T440" s="34"/>
      <c r="U440" s="34"/>
      <c r="V440" s="34"/>
      <c r="W440" s="34"/>
      <c r="X440" s="34"/>
      <c r="Y440" s="34"/>
      <c r="Z440" s="34"/>
      <c r="AA440" s="34"/>
      <c r="AB440" s="34"/>
      <c r="AC440" s="34"/>
      <c r="AD440" s="34"/>
      <c r="AE440" s="34"/>
      <c r="AF440" s="34"/>
      <c r="AG440" s="34"/>
      <c r="AH440" s="34"/>
      <c r="AI440" s="34"/>
      <c r="AJ440" s="34"/>
      <c r="AK440" s="34"/>
      <c r="AL440" s="34"/>
      <c r="AM440" s="34"/>
      <c r="AN440" s="34"/>
      <c r="AO440" s="34"/>
      <c r="AP440" s="34"/>
      <c r="AQ440" s="34"/>
      <c r="AR440" s="34"/>
      <c r="AS440" s="34"/>
      <c r="AT440" s="34"/>
      <c r="AU440" s="34"/>
      <c r="AV440" s="34"/>
      <c r="AW440" s="34"/>
      <c r="AX440" s="34"/>
      <c r="AY440" s="34"/>
      <c r="AZ440" s="34"/>
      <c r="BA440" s="34"/>
      <c r="BB440" s="34"/>
      <c r="BC440" s="34"/>
      <c r="BD440" s="34"/>
      <c r="BE440" s="34"/>
      <c r="BF440" s="34"/>
      <c r="BG440" s="34"/>
      <c r="BH440" s="34"/>
      <c r="BI440" s="34"/>
      <c r="BJ440" s="34"/>
      <c r="BK440" s="34"/>
      <c r="BL440" s="34"/>
      <c r="BM440" s="34"/>
      <c r="BN440" s="34"/>
      <c r="BO440" s="34"/>
      <c r="BP440" s="34"/>
      <c r="BQ440" s="34"/>
      <c r="BR440" s="34"/>
      <c r="BS440" s="34"/>
      <c r="BT440" s="34"/>
    </row>
    <row r="441" spans="3:72">
      <c r="C441" s="34"/>
      <c r="D441" s="86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34"/>
      <c r="P441" s="34"/>
      <c r="Q441" s="34"/>
      <c r="R441" s="34"/>
      <c r="S441" s="34"/>
      <c r="T441" s="34"/>
      <c r="U441" s="34"/>
      <c r="V441" s="34"/>
      <c r="W441" s="34"/>
      <c r="X441" s="34"/>
      <c r="Y441" s="34"/>
      <c r="Z441" s="34"/>
      <c r="AA441" s="34"/>
      <c r="AB441" s="34"/>
      <c r="AC441" s="34"/>
      <c r="AD441" s="34"/>
      <c r="AE441" s="34"/>
      <c r="AF441" s="34"/>
      <c r="AG441" s="34"/>
      <c r="AH441" s="34"/>
      <c r="AI441" s="34"/>
      <c r="AJ441" s="34"/>
      <c r="AK441" s="34"/>
      <c r="AL441" s="34"/>
      <c r="AM441" s="34"/>
      <c r="AN441" s="34"/>
      <c r="AO441" s="34"/>
      <c r="AP441" s="34"/>
      <c r="AQ441" s="34"/>
      <c r="AR441" s="34"/>
      <c r="AS441" s="34"/>
      <c r="AT441" s="34"/>
      <c r="AU441" s="34"/>
      <c r="AV441" s="34"/>
      <c r="AW441" s="34"/>
      <c r="AX441" s="34"/>
      <c r="AY441" s="34"/>
      <c r="AZ441" s="34"/>
      <c r="BA441" s="34"/>
      <c r="BB441" s="34"/>
      <c r="BC441" s="34"/>
      <c r="BD441" s="34"/>
      <c r="BE441" s="34"/>
      <c r="BF441" s="34"/>
      <c r="BG441" s="34"/>
      <c r="BH441" s="34"/>
      <c r="BI441" s="34"/>
      <c r="BJ441" s="34"/>
      <c r="BK441" s="34"/>
      <c r="BL441" s="34"/>
      <c r="BM441" s="34"/>
      <c r="BN441" s="34"/>
      <c r="BO441" s="34"/>
      <c r="BP441" s="34"/>
      <c r="BQ441" s="34"/>
      <c r="BR441" s="34"/>
      <c r="BS441" s="34"/>
      <c r="BT441" s="34"/>
    </row>
    <row r="442" spans="3:72">
      <c r="C442" s="34"/>
      <c r="D442" s="86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34"/>
      <c r="P442" s="34"/>
      <c r="Q442" s="34"/>
      <c r="R442" s="34"/>
      <c r="S442" s="34"/>
      <c r="T442" s="34"/>
      <c r="U442" s="34"/>
      <c r="V442" s="34"/>
      <c r="W442" s="34"/>
      <c r="X442" s="34"/>
      <c r="Y442" s="34"/>
      <c r="Z442" s="34"/>
      <c r="AA442" s="34"/>
      <c r="AB442" s="34"/>
      <c r="AC442" s="34"/>
      <c r="AD442" s="34"/>
      <c r="AE442" s="34"/>
      <c r="AF442" s="34"/>
      <c r="AG442" s="34"/>
      <c r="AH442" s="34"/>
      <c r="AI442" s="34"/>
      <c r="AJ442" s="34"/>
      <c r="AK442" s="34"/>
      <c r="AL442" s="34"/>
      <c r="AM442" s="34"/>
      <c r="AN442" s="34"/>
      <c r="AO442" s="34"/>
      <c r="AP442" s="34"/>
      <c r="AQ442" s="34"/>
      <c r="AR442" s="34"/>
      <c r="AS442" s="34"/>
      <c r="AT442" s="34"/>
      <c r="AU442" s="34"/>
      <c r="AV442" s="34"/>
      <c r="AW442" s="34"/>
      <c r="AX442" s="34"/>
      <c r="AY442" s="34"/>
      <c r="AZ442" s="34"/>
      <c r="BA442" s="34"/>
      <c r="BB442" s="34"/>
      <c r="BC442" s="34"/>
      <c r="BD442" s="34"/>
      <c r="BE442" s="34"/>
      <c r="BF442" s="34"/>
      <c r="BG442" s="34"/>
      <c r="BH442" s="34"/>
      <c r="BI442" s="34"/>
      <c r="BJ442" s="34"/>
      <c r="BK442" s="34"/>
      <c r="BL442" s="34"/>
      <c r="BM442" s="34"/>
      <c r="BN442" s="34"/>
      <c r="BO442" s="34"/>
      <c r="BP442" s="34"/>
      <c r="BQ442" s="34"/>
      <c r="BR442" s="34"/>
      <c r="BS442" s="34"/>
      <c r="BT442" s="34"/>
    </row>
    <row r="443" spans="3:72">
      <c r="C443" s="34"/>
      <c r="D443" s="86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34"/>
      <c r="P443" s="34"/>
      <c r="Q443" s="34"/>
      <c r="R443" s="34"/>
      <c r="S443" s="34"/>
      <c r="T443" s="34"/>
      <c r="U443" s="34"/>
      <c r="V443" s="34"/>
      <c r="W443" s="34"/>
      <c r="X443" s="34"/>
      <c r="Y443" s="34"/>
      <c r="Z443" s="34"/>
      <c r="AA443" s="34"/>
      <c r="AB443" s="34"/>
      <c r="AC443" s="34"/>
      <c r="AD443" s="34"/>
      <c r="AE443" s="34"/>
      <c r="AF443" s="34"/>
      <c r="AG443" s="34"/>
      <c r="AH443" s="34"/>
      <c r="AI443" s="34"/>
      <c r="AJ443" s="34"/>
      <c r="AK443" s="34"/>
      <c r="AL443" s="34"/>
      <c r="AM443" s="34"/>
      <c r="AN443" s="34"/>
      <c r="AO443" s="34"/>
      <c r="AP443" s="34"/>
      <c r="AQ443" s="34"/>
      <c r="AR443" s="34"/>
      <c r="AS443" s="34"/>
      <c r="AT443" s="34"/>
      <c r="AU443" s="34"/>
      <c r="AV443" s="34"/>
      <c r="AW443" s="34"/>
      <c r="AX443" s="34"/>
      <c r="AY443" s="34"/>
      <c r="AZ443" s="34"/>
      <c r="BA443" s="34"/>
      <c r="BB443" s="34"/>
      <c r="BC443" s="34"/>
      <c r="BD443" s="34"/>
      <c r="BE443" s="34"/>
      <c r="BF443" s="34"/>
      <c r="BG443" s="34"/>
      <c r="BH443" s="34"/>
      <c r="BI443" s="34"/>
      <c r="BJ443" s="34"/>
      <c r="BK443" s="34"/>
      <c r="BL443" s="34"/>
      <c r="BM443" s="34"/>
      <c r="BN443" s="34"/>
      <c r="BO443" s="34"/>
      <c r="BP443" s="34"/>
      <c r="BQ443" s="34"/>
      <c r="BR443" s="34"/>
      <c r="BS443" s="34"/>
      <c r="BT443" s="34"/>
    </row>
    <row r="444" spans="3:72">
      <c r="C444" s="34"/>
      <c r="D444" s="86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34"/>
      <c r="P444" s="34"/>
      <c r="Q444" s="34"/>
      <c r="R444" s="34"/>
      <c r="S444" s="34"/>
      <c r="T444" s="34"/>
      <c r="U444" s="34"/>
      <c r="V444" s="34"/>
      <c r="W444" s="34"/>
      <c r="X444" s="34"/>
      <c r="Y444" s="34"/>
      <c r="Z444" s="34"/>
      <c r="AA444" s="34"/>
      <c r="AB444" s="34"/>
      <c r="AC444" s="34"/>
      <c r="AD444" s="34"/>
      <c r="AE444" s="34"/>
      <c r="AF444" s="34"/>
      <c r="AG444" s="34"/>
      <c r="AH444" s="34"/>
      <c r="AI444" s="34"/>
      <c r="AJ444" s="34"/>
      <c r="AK444" s="34"/>
      <c r="AL444" s="34"/>
      <c r="AM444" s="34"/>
      <c r="AN444" s="34"/>
      <c r="AO444" s="34"/>
      <c r="AP444" s="34"/>
      <c r="AQ444" s="34"/>
      <c r="AR444" s="34"/>
      <c r="AS444" s="34"/>
      <c r="AT444" s="34"/>
      <c r="AU444" s="34"/>
      <c r="AV444" s="34"/>
      <c r="AW444" s="34"/>
      <c r="AX444" s="34"/>
      <c r="AY444" s="34"/>
      <c r="AZ444" s="34"/>
      <c r="BA444" s="34"/>
      <c r="BB444" s="34"/>
      <c r="BC444" s="34"/>
      <c r="BD444" s="34"/>
      <c r="BE444" s="34"/>
      <c r="BF444" s="34"/>
      <c r="BG444" s="34"/>
      <c r="BH444" s="34"/>
      <c r="BI444" s="34"/>
      <c r="BJ444" s="34"/>
      <c r="BK444" s="34"/>
      <c r="BL444" s="34"/>
      <c r="BM444" s="34"/>
      <c r="BN444" s="34"/>
      <c r="BO444" s="34"/>
      <c r="BP444" s="34"/>
      <c r="BQ444" s="34"/>
      <c r="BR444" s="34"/>
      <c r="BS444" s="34"/>
      <c r="BT444" s="34"/>
    </row>
    <row r="445" spans="3:72">
      <c r="C445" s="34"/>
      <c r="D445" s="86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34"/>
      <c r="P445" s="34"/>
      <c r="Q445" s="34"/>
      <c r="R445" s="34"/>
      <c r="S445" s="34"/>
      <c r="T445" s="34"/>
      <c r="U445" s="34"/>
      <c r="V445" s="34"/>
      <c r="W445" s="34"/>
      <c r="X445" s="34"/>
      <c r="Y445" s="34"/>
      <c r="Z445" s="34"/>
      <c r="AA445" s="34"/>
      <c r="AB445" s="34"/>
      <c r="AC445" s="34"/>
      <c r="AD445" s="34"/>
      <c r="AE445" s="34"/>
      <c r="AF445" s="34"/>
      <c r="AG445" s="34"/>
      <c r="AH445" s="34"/>
      <c r="AI445" s="34"/>
      <c r="AJ445" s="34"/>
      <c r="AK445" s="34"/>
      <c r="AL445" s="34"/>
      <c r="AM445" s="34"/>
      <c r="AN445" s="34"/>
      <c r="AO445" s="34"/>
      <c r="AP445" s="34"/>
      <c r="AQ445" s="34"/>
      <c r="AR445" s="34"/>
      <c r="AS445" s="34"/>
      <c r="AT445" s="34"/>
      <c r="AU445" s="34"/>
      <c r="AV445" s="34"/>
      <c r="AW445" s="34"/>
      <c r="AX445" s="34"/>
      <c r="AY445" s="34"/>
      <c r="AZ445" s="34"/>
      <c r="BA445" s="34"/>
      <c r="BB445" s="34"/>
      <c r="BC445" s="34"/>
      <c r="BD445" s="34"/>
      <c r="BE445" s="34"/>
      <c r="BF445" s="34"/>
      <c r="BG445" s="34"/>
      <c r="BH445" s="34"/>
      <c r="BI445" s="34"/>
      <c r="BJ445" s="34"/>
      <c r="BK445" s="34"/>
      <c r="BL445" s="34"/>
      <c r="BM445" s="34"/>
      <c r="BN445" s="34"/>
      <c r="BO445" s="34"/>
      <c r="BP445" s="34"/>
      <c r="BQ445" s="34"/>
      <c r="BR445" s="34"/>
      <c r="BS445" s="34"/>
      <c r="BT445" s="34"/>
    </row>
    <row r="446" spans="3:72">
      <c r="C446" s="34"/>
      <c r="D446" s="86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  <c r="P446" s="34"/>
      <c r="Q446" s="34"/>
      <c r="R446" s="34"/>
      <c r="S446" s="34"/>
      <c r="T446" s="34"/>
      <c r="U446" s="34"/>
      <c r="V446" s="34"/>
      <c r="W446" s="34"/>
      <c r="X446" s="34"/>
      <c r="Y446" s="34"/>
      <c r="Z446" s="34"/>
      <c r="AA446" s="34"/>
      <c r="AB446" s="34"/>
      <c r="AC446" s="34"/>
      <c r="AD446" s="34"/>
      <c r="AE446" s="34"/>
      <c r="AF446" s="34"/>
      <c r="AG446" s="34"/>
      <c r="AH446" s="34"/>
      <c r="AI446" s="34"/>
      <c r="AJ446" s="34"/>
      <c r="AK446" s="34"/>
      <c r="AL446" s="34"/>
      <c r="AM446" s="34"/>
      <c r="AN446" s="34"/>
      <c r="AO446" s="34"/>
      <c r="AP446" s="34"/>
      <c r="AQ446" s="34"/>
      <c r="AR446" s="34"/>
      <c r="AS446" s="34"/>
      <c r="AT446" s="34"/>
      <c r="AU446" s="34"/>
      <c r="AV446" s="34"/>
      <c r="AW446" s="34"/>
      <c r="AX446" s="34"/>
      <c r="AY446" s="34"/>
      <c r="AZ446" s="34"/>
      <c r="BA446" s="34"/>
      <c r="BB446" s="34"/>
      <c r="BC446" s="34"/>
      <c r="BD446" s="34"/>
      <c r="BE446" s="34"/>
      <c r="BF446" s="34"/>
      <c r="BG446" s="34"/>
      <c r="BH446" s="34"/>
      <c r="BI446" s="34"/>
      <c r="BJ446" s="34"/>
      <c r="BK446" s="34"/>
      <c r="BL446" s="34"/>
      <c r="BM446" s="34"/>
      <c r="BN446" s="34"/>
      <c r="BO446" s="34"/>
      <c r="BP446" s="34"/>
      <c r="BQ446" s="34"/>
      <c r="BR446" s="34"/>
      <c r="BS446" s="34"/>
      <c r="BT446" s="34"/>
    </row>
    <row r="447" spans="3:72">
      <c r="C447" s="34"/>
      <c r="D447" s="86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34"/>
      <c r="P447" s="34"/>
      <c r="Q447" s="34"/>
      <c r="R447" s="34"/>
      <c r="S447" s="34"/>
      <c r="T447" s="34"/>
      <c r="U447" s="34"/>
      <c r="V447" s="34"/>
      <c r="W447" s="34"/>
      <c r="X447" s="34"/>
      <c r="Y447" s="34"/>
      <c r="Z447" s="34"/>
      <c r="AA447" s="34"/>
      <c r="AB447" s="34"/>
      <c r="AC447" s="34"/>
      <c r="AD447" s="34"/>
      <c r="AE447" s="34"/>
      <c r="AF447" s="34"/>
      <c r="AG447" s="34"/>
      <c r="AH447" s="34"/>
      <c r="AI447" s="34"/>
      <c r="AJ447" s="34"/>
      <c r="AK447" s="34"/>
      <c r="AL447" s="34"/>
      <c r="AM447" s="34"/>
      <c r="AN447" s="34"/>
      <c r="AO447" s="34"/>
      <c r="AP447" s="34"/>
      <c r="AQ447" s="34"/>
      <c r="AR447" s="34"/>
      <c r="AS447" s="34"/>
      <c r="AT447" s="34"/>
      <c r="AU447" s="34"/>
      <c r="AV447" s="34"/>
      <c r="AW447" s="34"/>
      <c r="AX447" s="34"/>
      <c r="AY447" s="34"/>
      <c r="AZ447" s="34"/>
      <c r="BA447" s="34"/>
      <c r="BB447" s="34"/>
      <c r="BC447" s="34"/>
      <c r="BD447" s="34"/>
      <c r="BE447" s="34"/>
      <c r="BF447" s="34"/>
      <c r="BG447" s="34"/>
      <c r="BH447" s="34"/>
      <c r="BI447" s="34"/>
      <c r="BJ447" s="34"/>
      <c r="BK447" s="34"/>
      <c r="BL447" s="34"/>
      <c r="BM447" s="34"/>
      <c r="BN447" s="34"/>
      <c r="BO447" s="34"/>
      <c r="BP447" s="34"/>
      <c r="BQ447" s="34"/>
      <c r="BR447" s="34"/>
      <c r="BS447" s="34"/>
      <c r="BT447" s="34"/>
    </row>
    <row r="448" spans="3:72">
      <c r="C448" s="34"/>
      <c r="D448" s="86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34"/>
      <c r="V448" s="34"/>
      <c r="W448" s="34"/>
      <c r="X448" s="34"/>
      <c r="Y448" s="34"/>
      <c r="Z448" s="34"/>
      <c r="AA448" s="34"/>
      <c r="AB448" s="34"/>
      <c r="AC448" s="34"/>
      <c r="AD448" s="34"/>
      <c r="AE448" s="34"/>
      <c r="AF448" s="34"/>
      <c r="AG448" s="34"/>
      <c r="AH448" s="34"/>
      <c r="AI448" s="34"/>
      <c r="AJ448" s="34"/>
      <c r="AK448" s="34"/>
      <c r="AL448" s="34"/>
      <c r="AM448" s="34"/>
      <c r="AN448" s="34"/>
      <c r="AO448" s="34"/>
      <c r="AP448" s="34"/>
      <c r="AQ448" s="34"/>
      <c r="AR448" s="34"/>
      <c r="AS448" s="34"/>
      <c r="AT448" s="34"/>
      <c r="AU448" s="34"/>
      <c r="AV448" s="34"/>
      <c r="AW448" s="34"/>
      <c r="AX448" s="34"/>
      <c r="AY448" s="34"/>
      <c r="AZ448" s="34"/>
      <c r="BA448" s="34"/>
      <c r="BB448" s="34"/>
      <c r="BC448" s="34"/>
      <c r="BD448" s="34"/>
      <c r="BE448" s="34"/>
      <c r="BF448" s="34"/>
      <c r="BG448" s="34"/>
      <c r="BH448" s="34"/>
      <c r="BI448" s="34"/>
      <c r="BJ448" s="34"/>
      <c r="BK448" s="34"/>
      <c r="BL448" s="34"/>
      <c r="BM448" s="34"/>
      <c r="BN448" s="34"/>
      <c r="BO448" s="34"/>
      <c r="BP448" s="34"/>
      <c r="BQ448" s="34"/>
      <c r="BR448" s="34"/>
      <c r="BS448" s="34"/>
      <c r="BT448" s="34"/>
    </row>
    <row r="449" spans="3:72">
      <c r="C449" s="34"/>
      <c r="D449" s="86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34"/>
      <c r="P449" s="34"/>
      <c r="Q449" s="34"/>
      <c r="R449" s="34"/>
      <c r="S449" s="34"/>
      <c r="T449" s="34"/>
      <c r="U449" s="34"/>
      <c r="V449" s="34"/>
      <c r="W449" s="34"/>
      <c r="X449" s="34"/>
      <c r="Y449" s="34"/>
      <c r="Z449" s="34"/>
      <c r="AA449" s="34"/>
      <c r="AB449" s="34"/>
      <c r="AC449" s="34"/>
      <c r="AD449" s="34"/>
      <c r="AE449" s="34"/>
      <c r="AF449" s="34"/>
      <c r="AG449" s="34"/>
      <c r="AH449" s="34"/>
      <c r="AI449" s="34"/>
      <c r="AJ449" s="34"/>
      <c r="AK449" s="34"/>
      <c r="AL449" s="34"/>
      <c r="AM449" s="34"/>
      <c r="AN449" s="34"/>
      <c r="AO449" s="34"/>
      <c r="AP449" s="34"/>
      <c r="AQ449" s="34"/>
      <c r="AR449" s="34"/>
      <c r="AS449" s="34"/>
      <c r="AT449" s="34"/>
      <c r="AU449" s="34"/>
      <c r="AV449" s="34"/>
      <c r="AW449" s="34"/>
      <c r="AX449" s="34"/>
      <c r="AY449" s="34"/>
      <c r="AZ449" s="34"/>
      <c r="BA449" s="34"/>
      <c r="BB449" s="34"/>
      <c r="BC449" s="34"/>
      <c r="BD449" s="34"/>
      <c r="BE449" s="34"/>
      <c r="BF449" s="34"/>
      <c r="BG449" s="34"/>
      <c r="BH449" s="34"/>
      <c r="BI449" s="34"/>
      <c r="BJ449" s="34"/>
      <c r="BK449" s="34"/>
      <c r="BL449" s="34"/>
      <c r="BM449" s="34"/>
      <c r="BN449" s="34"/>
      <c r="BO449" s="34"/>
      <c r="BP449" s="34"/>
      <c r="BQ449" s="34"/>
      <c r="BR449" s="34"/>
      <c r="BS449" s="34"/>
      <c r="BT449" s="34"/>
    </row>
    <row r="450" spans="3:72">
      <c r="C450" s="34"/>
      <c r="D450" s="86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34"/>
      <c r="P450" s="34"/>
      <c r="Q450" s="34"/>
      <c r="R450" s="34"/>
      <c r="S450" s="34"/>
      <c r="T450" s="34"/>
      <c r="U450" s="34"/>
      <c r="V450" s="34"/>
      <c r="W450" s="34"/>
      <c r="X450" s="34"/>
      <c r="Y450" s="34"/>
      <c r="Z450" s="34"/>
      <c r="AA450" s="34"/>
      <c r="AB450" s="34"/>
      <c r="AC450" s="34"/>
      <c r="AD450" s="34"/>
      <c r="AE450" s="34"/>
      <c r="AF450" s="34"/>
      <c r="AG450" s="34"/>
      <c r="AH450" s="34"/>
      <c r="AI450" s="34"/>
      <c r="AJ450" s="34"/>
      <c r="AK450" s="34"/>
      <c r="AL450" s="34"/>
      <c r="AM450" s="34"/>
      <c r="AN450" s="34"/>
      <c r="AO450" s="34"/>
      <c r="AP450" s="34"/>
      <c r="AQ450" s="34"/>
      <c r="AR450" s="34"/>
      <c r="AS450" s="34"/>
      <c r="AT450" s="34"/>
      <c r="AU450" s="34"/>
      <c r="AV450" s="34"/>
      <c r="AW450" s="34"/>
      <c r="AX450" s="34"/>
      <c r="AY450" s="34"/>
      <c r="AZ450" s="34"/>
      <c r="BA450" s="34"/>
      <c r="BB450" s="34"/>
      <c r="BC450" s="34"/>
      <c r="BD450" s="34"/>
      <c r="BE450" s="34"/>
      <c r="BF450" s="34"/>
      <c r="BG450" s="34"/>
      <c r="BH450" s="34"/>
      <c r="BI450" s="34"/>
      <c r="BJ450" s="34"/>
      <c r="BK450" s="34"/>
      <c r="BL450" s="34"/>
      <c r="BM450" s="34"/>
      <c r="BN450" s="34"/>
      <c r="BO450" s="34"/>
      <c r="BP450" s="34"/>
      <c r="BQ450" s="34"/>
      <c r="BR450" s="34"/>
      <c r="BS450" s="34"/>
      <c r="BT450" s="34"/>
    </row>
    <row r="451" spans="3:72">
      <c r="C451" s="34"/>
      <c r="D451" s="86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34"/>
      <c r="P451" s="34"/>
      <c r="Q451" s="34"/>
      <c r="R451" s="34"/>
      <c r="S451" s="34"/>
      <c r="T451" s="34"/>
      <c r="U451" s="34"/>
      <c r="V451" s="34"/>
      <c r="W451" s="34"/>
      <c r="X451" s="34"/>
      <c r="Y451" s="34"/>
      <c r="Z451" s="34"/>
      <c r="AA451" s="34"/>
      <c r="AB451" s="34"/>
      <c r="AC451" s="34"/>
      <c r="AD451" s="34"/>
      <c r="AE451" s="34"/>
      <c r="AF451" s="34"/>
      <c r="AG451" s="34"/>
      <c r="AH451" s="34"/>
      <c r="AI451" s="34"/>
      <c r="AJ451" s="34"/>
      <c r="AK451" s="34"/>
      <c r="AL451" s="34"/>
      <c r="AM451" s="34"/>
      <c r="AN451" s="34"/>
      <c r="AO451" s="34"/>
      <c r="AP451" s="34"/>
      <c r="AQ451" s="34"/>
      <c r="AR451" s="34"/>
      <c r="AS451" s="34"/>
      <c r="AT451" s="34"/>
      <c r="AU451" s="34"/>
      <c r="AV451" s="34"/>
      <c r="AW451" s="34"/>
      <c r="AX451" s="34"/>
      <c r="AY451" s="34"/>
      <c r="AZ451" s="34"/>
      <c r="BA451" s="34"/>
      <c r="BB451" s="34"/>
      <c r="BC451" s="34"/>
      <c r="BD451" s="34"/>
      <c r="BE451" s="34"/>
      <c r="BF451" s="34"/>
      <c r="BG451" s="34"/>
      <c r="BH451" s="34"/>
      <c r="BI451" s="34"/>
      <c r="BJ451" s="34"/>
      <c r="BK451" s="34"/>
      <c r="BL451" s="34"/>
      <c r="BM451" s="34"/>
      <c r="BN451" s="34"/>
      <c r="BO451" s="34"/>
      <c r="BP451" s="34"/>
      <c r="BQ451" s="34"/>
      <c r="BR451" s="34"/>
      <c r="BS451" s="34"/>
      <c r="BT451" s="34"/>
    </row>
    <row r="452" spans="3:72">
      <c r="C452" s="34"/>
      <c r="D452" s="86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  <c r="W452" s="34"/>
      <c r="X452" s="34"/>
      <c r="Y452" s="34"/>
      <c r="Z452" s="34"/>
      <c r="AA452" s="34"/>
      <c r="AB452" s="34"/>
      <c r="AC452" s="34"/>
      <c r="AD452" s="34"/>
      <c r="AE452" s="34"/>
      <c r="AF452" s="34"/>
      <c r="AG452" s="34"/>
      <c r="AH452" s="34"/>
      <c r="AI452" s="34"/>
      <c r="AJ452" s="34"/>
      <c r="AK452" s="34"/>
      <c r="AL452" s="34"/>
      <c r="AM452" s="34"/>
      <c r="AN452" s="34"/>
      <c r="AO452" s="34"/>
      <c r="AP452" s="34"/>
      <c r="AQ452" s="34"/>
      <c r="AR452" s="34"/>
      <c r="AS452" s="34"/>
      <c r="AT452" s="34"/>
      <c r="AU452" s="34"/>
      <c r="AV452" s="34"/>
      <c r="AW452" s="34"/>
      <c r="AX452" s="34"/>
      <c r="AY452" s="34"/>
      <c r="AZ452" s="34"/>
      <c r="BA452" s="34"/>
      <c r="BB452" s="34"/>
      <c r="BC452" s="34"/>
      <c r="BD452" s="34"/>
      <c r="BE452" s="34"/>
      <c r="BF452" s="34"/>
      <c r="BG452" s="34"/>
      <c r="BH452" s="34"/>
      <c r="BI452" s="34"/>
      <c r="BJ452" s="34"/>
      <c r="BK452" s="34"/>
      <c r="BL452" s="34"/>
      <c r="BM452" s="34"/>
      <c r="BN452" s="34"/>
      <c r="BO452" s="34"/>
      <c r="BP452" s="34"/>
      <c r="BQ452" s="34"/>
      <c r="BR452" s="34"/>
      <c r="BS452" s="34"/>
      <c r="BT452" s="34"/>
    </row>
    <row r="453" spans="3:72">
      <c r="C453" s="34"/>
      <c r="D453" s="86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34"/>
      <c r="P453" s="34"/>
      <c r="Q453" s="34"/>
      <c r="R453" s="34"/>
      <c r="S453" s="34"/>
      <c r="T453" s="34"/>
      <c r="U453" s="34"/>
      <c r="V453" s="34"/>
      <c r="W453" s="34"/>
      <c r="X453" s="34"/>
      <c r="Y453" s="34"/>
      <c r="Z453" s="34"/>
      <c r="AA453" s="34"/>
      <c r="AB453" s="34"/>
      <c r="AC453" s="34"/>
      <c r="AD453" s="34"/>
      <c r="AE453" s="34"/>
      <c r="AF453" s="34"/>
      <c r="AG453" s="34"/>
      <c r="AH453" s="34"/>
      <c r="AI453" s="34"/>
      <c r="AJ453" s="34"/>
      <c r="AK453" s="34"/>
      <c r="AL453" s="34"/>
      <c r="AM453" s="34"/>
      <c r="AN453" s="34"/>
      <c r="AO453" s="34"/>
      <c r="AP453" s="34"/>
      <c r="AQ453" s="34"/>
      <c r="AR453" s="34"/>
      <c r="AS453" s="34"/>
      <c r="AT453" s="34"/>
      <c r="AU453" s="34"/>
      <c r="AV453" s="34"/>
      <c r="AW453" s="34"/>
      <c r="AX453" s="34"/>
      <c r="AY453" s="34"/>
      <c r="AZ453" s="34"/>
      <c r="BA453" s="34"/>
      <c r="BB453" s="34"/>
      <c r="BC453" s="34"/>
      <c r="BD453" s="34"/>
      <c r="BE453" s="34"/>
      <c r="BF453" s="34"/>
      <c r="BG453" s="34"/>
      <c r="BH453" s="34"/>
      <c r="BI453" s="34"/>
      <c r="BJ453" s="34"/>
      <c r="BK453" s="34"/>
      <c r="BL453" s="34"/>
      <c r="BM453" s="34"/>
      <c r="BN453" s="34"/>
      <c r="BO453" s="34"/>
      <c r="BP453" s="34"/>
      <c r="BQ453" s="34"/>
      <c r="BR453" s="34"/>
      <c r="BS453" s="34"/>
      <c r="BT453" s="34"/>
    </row>
    <row r="454" spans="3:72">
      <c r="C454" s="34"/>
      <c r="D454" s="86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34"/>
      <c r="P454" s="34"/>
      <c r="Q454" s="34"/>
      <c r="R454" s="34"/>
      <c r="S454" s="34"/>
      <c r="T454" s="34"/>
      <c r="U454" s="34"/>
      <c r="V454" s="34"/>
      <c r="W454" s="34"/>
      <c r="X454" s="34"/>
      <c r="Y454" s="34"/>
      <c r="Z454" s="34"/>
      <c r="AA454" s="34"/>
      <c r="AB454" s="34"/>
      <c r="AC454" s="34"/>
      <c r="AD454" s="34"/>
      <c r="AE454" s="34"/>
      <c r="AF454" s="34"/>
      <c r="AG454" s="34"/>
      <c r="AH454" s="34"/>
      <c r="AI454" s="34"/>
      <c r="AJ454" s="34"/>
      <c r="AK454" s="34"/>
      <c r="AL454" s="34"/>
      <c r="AM454" s="34"/>
      <c r="AN454" s="34"/>
      <c r="AO454" s="34"/>
      <c r="AP454" s="34"/>
      <c r="AQ454" s="34"/>
      <c r="AR454" s="34"/>
      <c r="AS454" s="34"/>
      <c r="AT454" s="34"/>
      <c r="AU454" s="34"/>
      <c r="AV454" s="34"/>
      <c r="AW454" s="34"/>
      <c r="AX454" s="34"/>
      <c r="AY454" s="34"/>
      <c r="AZ454" s="34"/>
      <c r="BA454" s="34"/>
      <c r="BB454" s="34"/>
      <c r="BC454" s="34"/>
      <c r="BD454" s="34"/>
      <c r="BE454" s="34"/>
      <c r="BF454" s="34"/>
      <c r="BG454" s="34"/>
      <c r="BH454" s="34"/>
      <c r="BI454" s="34"/>
      <c r="BJ454" s="34"/>
      <c r="BK454" s="34"/>
      <c r="BL454" s="34"/>
      <c r="BM454" s="34"/>
      <c r="BN454" s="34"/>
      <c r="BO454" s="34"/>
      <c r="BP454" s="34"/>
      <c r="BQ454" s="34"/>
      <c r="BR454" s="34"/>
      <c r="BS454" s="34"/>
      <c r="BT454" s="34"/>
    </row>
    <row r="455" spans="3:72">
      <c r="C455" s="34"/>
      <c r="D455" s="86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34"/>
      <c r="U455" s="34"/>
      <c r="V455" s="34"/>
      <c r="W455" s="34"/>
      <c r="X455" s="34"/>
      <c r="Y455" s="34"/>
      <c r="Z455" s="34"/>
      <c r="AA455" s="34"/>
      <c r="AB455" s="34"/>
      <c r="AC455" s="34"/>
      <c r="AD455" s="34"/>
      <c r="AE455" s="34"/>
      <c r="AF455" s="34"/>
      <c r="AG455" s="34"/>
      <c r="AH455" s="34"/>
      <c r="AI455" s="34"/>
      <c r="AJ455" s="34"/>
      <c r="AK455" s="34"/>
      <c r="AL455" s="34"/>
      <c r="AM455" s="34"/>
      <c r="AN455" s="34"/>
      <c r="AO455" s="34"/>
      <c r="AP455" s="34"/>
      <c r="AQ455" s="34"/>
      <c r="AR455" s="34"/>
      <c r="AS455" s="34"/>
      <c r="AT455" s="34"/>
      <c r="AU455" s="34"/>
      <c r="AV455" s="34"/>
      <c r="AW455" s="34"/>
      <c r="AX455" s="34"/>
      <c r="AY455" s="34"/>
      <c r="AZ455" s="34"/>
      <c r="BA455" s="34"/>
      <c r="BB455" s="34"/>
      <c r="BC455" s="34"/>
      <c r="BD455" s="34"/>
      <c r="BE455" s="34"/>
      <c r="BF455" s="34"/>
      <c r="BG455" s="34"/>
      <c r="BH455" s="34"/>
      <c r="BI455" s="34"/>
      <c r="BJ455" s="34"/>
      <c r="BK455" s="34"/>
      <c r="BL455" s="34"/>
      <c r="BM455" s="34"/>
      <c r="BN455" s="34"/>
      <c r="BO455" s="34"/>
      <c r="BP455" s="34"/>
      <c r="BQ455" s="34"/>
      <c r="BR455" s="34"/>
      <c r="BS455" s="34"/>
      <c r="BT455" s="34"/>
    </row>
    <row r="456" spans="3:72">
      <c r="C456" s="34"/>
      <c r="D456" s="86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  <c r="W456" s="34"/>
      <c r="X456" s="34"/>
      <c r="Y456" s="34"/>
      <c r="Z456" s="34"/>
      <c r="AA456" s="34"/>
      <c r="AB456" s="34"/>
      <c r="AC456" s="34"/>
      <c r="AD456" s="34"/>
      <c r="AE456" s="34"/>
      <c r="AF456" s="34"/>
      <c r="AG456" s="34"/>
      <c r="AH456" s="34"/>
      <c r="AI456" s="34"/>
      <c r="AJ456" s="34"/>
      <c r="AK456" s="34"/>
      <c r="AL456" s="34"/>
      <c r="AM456" s="34"/>
      <c r="AN456" s="34"/>
      <c r="AO456" s="34"/>
      <c r="AP456" s="34"/>
      <c r="AQ456" s="34"/>
      <c r="AR456" s="34"/>
      <c r="AS456" s="34"/>
      <c r="AT456" s="34"/>
      <c r="AU456" s="34"/>
      <c r="AV456" s="34"/>
      <c r="AW456" s="34"/>
      <c r="AX456" s="34"/>
      <c r="AY456" s="34"/>
      <c r="AZ456" s="34"/>
      <c r="BA456" s="34"/>
      <c r="BB456" s="34"/>
      <c r="BC456" s="34"/>
      <c r="BD456" s="34"/>
      <c r="BE456" s="34"/>
      <c r="BF456" s="34"/>
      <c r="BG456" s="34"/>
      <c r="BH456" s="34"/>
      <c r="BI456" s="34"/>
      <c r="BJ456" s="34"/>
      <c r="BK456" s="34"/>
      <c r="BL456" s="34"/>
      <c r="BM456" s="34"/>
      <c r="BN456" s="34"/>
      <c r="BO456" s="34"/>
      <c r="BP456" s="34"/>
      <c r="BQ456" s="34"/>
      <c r="BR456" s="34"/>
      <c r="BS456" s="34"/>
      <c r="BT456" s="34"/>
    </row>
    <row r="457" spans="3:72">
      <c r="C457" s="34"/>
      <c r="D457" s="86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34"/>
      <c r="P457" s="34"/>
      <c r="Q457" s="34"/>
      <c r="R457" s="34"/>
      <c r="S457" s="34"/>
      <c r="T457" s="34"/>
      <c r="U457" s="34"/>
      <c r="V457" s="34"/>
      <c r="W457" s="34"/>
      <c r="X457" s="34"/>
      <c r="Y457" s="34"/>
      <c r="Z457" s="34"/>
      <c r="AA457" s="34"/>
      <c r="AB457" s="34"/>
      <c r="AC457" s="34"/>
      <c r="AD457" s="34"/>
      <c r="AE457" s="34"/>
      <c r="AF457" s="34"/>
      <c r="AG457" s="34"/>
      <c r="AH457" s="34"/>
      <c r="AI457" s="34"/>
      <c r="AJ457" s="34"/>
      <c r="AK457" s="34"/>
      <c r="AL457" s="34"/>
      <c r="AM457" s="34"/>
      <c r="AN457" s="34"/>
      <c r="AO457" s="34"/>
      <c r="AP457" s="34"/>
      <c r="AQ457" s="34"/>
      <c r="AR457" s="34"/>
      <c r="AS457" s="34"/>
      <c r="AT457" s="34"/>
      <c r="AU457" s="34"/>
      <c r="AV457" s="34"/>
      <c r="AW457" s="34"/>
      <c r="AX457" s="34"/>
      <c r="AY457" s="34"/>
      <c r="AZ457" s="34"/>
      <c r="BA457" s="34"/>
      <c r="BB457" s="34"/>
      <c r="BC457" s="34"/>
      <c r="BD457" s="34"/>
      <c r="BE457" s="34"/>
      <c r="BF457" s="34"/>
      <c r="BG457" s="34"/>
      <c r="BH457" s="34"/>
      <c r="BI457" s="34"/>
      <c r="BJ457" s="34"/>
      <c r="BK457" s="34"/>
      <c r="BL457" s="34"/>
      <c r="BM457" s="34"/>
      <c r="BN457" s="34"/>
      <c r="BO457" s="34"/>
      <c r="BP457" s="34"/>
      <c r="BQ457" s="34"/>
      <c r="BR457" s="34"/>
      <c r="BS457" s="34"/>
      <c r="BT457" s="34"/>
    </row>
    <row r="458" spans="3:72">
      <c r="C458" s="34"/>
      <c r="D458" s="86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34"/>
      <c r="P458" s="34"/>
      <c r="Q458" s="34"/>
      <c r="R458" s="34"/>
      <c r="S458" s="34"/>
      <c r="T458" s="34"/>
      <c r="U458" s="34"/>
      <c r="V458" s="34"/>
      <c r="W458" s="34"/>
      <c r="X458" s="34"/>
      <c r="Y458" s="34"/>
      <c r="Z458" s="34"/>
      <c r="AA458" s="34"/>
      <c r="AB458" s="34"/>
      <c r="AC458" s="34"/>
      <c r="AD458" s="34"/>
      <c r="AE458" s="34"/>
      <c r="AF458" s="34"/>
      <c r="AG458" s="34"/>
      <c r="AH458" s="34"/>
      <c r="AI458" s="34"/>
      <c r="AJ458" s="34"/>
      <c r="AK458" s="34"/>
      <c r="AL458" s="34"/>
      <c r="AM458" s="34"/>
      <c r="AN458" s="34"/>
      <c r="AO458" s="34"/>
      <c r="AP458" s="34"/>
      <c r="AQ458" s="34"/>
      <c r="AR458" s="34"/>
      <c r="AS458" s="34"/>
      <c r="AT458" s="34"/>
      <c r="AU458" s="34"/>
      <c r="AV458" s="34"/>
      <c r="AW458" s="34"/>
      <c r="AX458" s="34"/>
      <c r="AY458" s="34"/>
      <c r="AZ458" s="34"/>
      <c r="BA458" s="34"/>
      <c r="BB458" s="34"/>
      <c r="BC458" s="34"/>
      <c r="BD458" s="34"/>
      <c r="BE458" s="34"/>
      <c r="BF458" s="34"/>
      <c r="BG458" s="34"/>
      <c r="BH458" s="34"/>
      <c r="BI458" s="34"/>
      <c r="BJ458" s="34"/>
      <c r="BK458" s="34"/>
      <c r="BL458" s="34"/>
      <c r="BM458" s="34"/>
      <c r="BN458" s="34"/>
      <c r="BO458" s="34"/>
      <c r="BP458" s="34"/>
      <c r="BQ458" s="34"/>
      <c r="BR458" s="34"/>
      <c r="BS458" s="34"/>
      <c r="BT458" s="34"/>
    </row>
    <row r="459" spans="3:72">
      <c r="C459" s="34"/>
      <c r="D459" s="86"/>
      <c r="E459" s="34"/>
      <c r="F459" s="34"/>
      <c r="G459" s="34"/>
      <c r="H459" s="34"/>
      <c r="I459" s="34"/>
      <c r="J459" s="34"/>
      <c r="K459" s="34"/>
      <c r="L459" s="34"/>
      <c r="M459" s="34"/>
      <c r="N459" s="34"/>
      <c r="O459" s="34"/>
      <c r="P459" s="34"/>
      <c r="Q459" s="34"/>
      <c r="R459" s="34"/>
      <c r="S459" s="34"/>
      <c r="T459" s="34"/>
      <c r="U459" s="34"/>
      <c r="V459" s="34"/>
      <c r="W459" s="34"/>
      <c r="X459" s="34"/>
      <c r="Y459" s="34"/>
      <c r="Z459" s="34"/>
      <c r="AA459" s="34"/>
      <c r="AB459" s="34"/>
      <c r="AC459" s="34"/>
      <c r="AD459" s="34"/>
      <c r="AE459" s="34"/>
      <c r="AF459" s="34"/>
      <c r="AG459" s="34"/>
      <c r="AH459" s="34"/>
      <c r="AI459" s="34"/>
      <c r="AJ459" s="34"/>
      <c r="AK459" s="34"/>
      <c r="AL459" s="34"/>
      <c r="AM459" s="34"/>
      <c r="AN459" s="34"/>
      <c r="AO459" s="34"/>
      <c r="AP459" s="34"/>
      <c r="AQ459" s="34"/>
      <c r="AR459" s="34"/>
      <c r="AS459" s="34"/>
      <c r="AT459" s="34"/>
      <c r="AU459" s="34"/>
      <c r="AV459" s="34"/>
      <c r="AW459" s="34"/>
      <c r="AX459" s="34"/>
      <c r="AY459" s="34"/>
      <c r="AZ459" s="34"/>
      <c r="BA459" s="34"/>
      <c r="BB459" s="34"/>
      <c r="BC459" s="34"/>
      <c r="BD459" s="34"/>
      <c r="BE459" s="34"/>
      <c r="BF459" s="34"/>
      <c r="BG459" s="34"/>
      <c r="BH459" s="34"/>
      <c r="BI459" s="34"/>
      <c r="BJ459" s="34"/>
      <c r="BK459" s="34"/>
      <c r="BL459" s="34"/>
      <c r="BM459" s="34"/>
      <c r="BN459" s="34"/>
      <c r="BO459" s="34"/>
      <c r="BP459" s="34"/>
      <c r="BQ459" s="34"/>
      <c r="BR459" s="34"/>
      <c r="BS459" s="34"/>
      <c r="BT459" s="34"/>
    </row>
    <row r="460" spans="3:72">
      <c r="C460" s="34"/>
      <c r="D460" s="86"/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34"/>
      <c r="P460" s="34"/>
      <c r="Q460" s="34"/>
      <c r="R460" s="34"/>
      <c r="S460" s="34"/>
      <c r="T460" s="34"/>
      <c r="U460" s="34"/>
      <c r="V460" s="34"/>
      <c r="W460" s="34"/>
      <c r="X460" s="34"/>
      <c r="Y460" s="34"/>
      <c r="Z460" s="34"/>
      <c r="AA460" s="34"/>
      <c r="AB460" s="34"/>
      <c r="AC460" s="34"/>
      <c r="AD460" s="34"/>
      <c r="AE460" s="34"/>
      <c r="AF460" s="34"/>
      <c r="AG460" s="34"/>
      <c r="AH460" s="34"/>
      <c r="AI460" s="34"/>
      <c r="AJ460" s="34"/>
      <c r="AK460" s="34"/>
      <c r="AL460" s="34"/>
      <c r="AM460" s="34"/>
      <c r="AN460" s="34"/>
      <c r="AO460" s="34"/>
      <c r="AP460" s="34"/>
      <c r="AQ460" s="34"/>
      <c r="AR460" s="34"/>
      <c r="AS460" s="34"/>
      <c r="AT460" s="34"/>
      <c r="AU460" s="34"/>
      <c r="AV460" s="34"/>
      <c r="AW460" s="34"/>
      <c r="AX460" s="34"/>
      <c r="AY460" s="34"/>
      <c r="AZ460" s="34"/>
      <c r="BA460" s="34"/>
      <c r="BB460" s="34"/>
      <c r="BC460" s="34"/>
      <c r="BD460" s="34"/>
      <c r="BE460" s="34"/>
      <c r="BF460" s="34"/>
      <c r="BG460" s="34"/>
      <c r="BH460" s="34"/>
      <c r="BI460" s="34"/>
      <c r="BJ460" s="34"/>
      <c r="BK460" s="34"/>
      <c r="BL460" s="34"/>
      <c r="BM460" s="34"/>
      <c r="BN460" s="34"/>
      <c r="BO460" s="34"/>
      <c r="BP460" s="34"/>
      <c r="BQ460" s="34"/>
      <c r="BR460" s="34"/>
      <c r="BS460" s="34"/>
      <c r="BT460" s="34"/>
    </row>
    <row r="461" spans="3:72">
      <c r="C461" s="34"/>
      <c r="D461" s="86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34"/>
      <c r="P461" s="34"/>
      <c r="Q461" s="34"/>
      <c r="R461" s="34"/>
      <c r="S461" s="34"/>
      <c r="T461" s="34"/>
      <c r="U461" s="34"/>
      <c r="V461" s="34"/>
      <c r="W461" s="34"/>
      <c r="X461" s="34"/>
      <c r="Y461" s="34"/>
      <c r="Z461" s="34"/>
      <c r="AA461" s="34"/>
      <c r="AB461" s="34"/>
      <c r="AC461" s="34"/>
      <c r="AD461" s="34"/>
      <c r="AE461" s="34"/>
      <c r="AF461" s="34"/>
      <c r="AG461" s="34"/>
      <c r="AH461" s="34"/>
      <c r="AI461" s="34"/>
      <c r="AJ461" s="34"/>
      <c r="AK461" s="34"/>
      <c r="AL461" s="34"/>
      <c r="AM461" s="34"/>
      <c r="AN461" s="34"/>
      <c r="AO461" s="34"/>
      <c r="AP461" s="34"/>
      <c r="AQ461" s="34"/>
      <c r="AR461" s="34"/>
      <c r="AS461" s="34"/>
      <c r="AT461" s="34"/>
      <c r="AU461" s="34"/>
      <c r="AV461" s="34"/>
      <c r="AW461" s="34"/>
      <c r="AX461" s="34"/>
      <c r="AY461" s="34"/>
      <c r="AZ461" s="34"/>
      <c r="BA461" s="34"/>
      <c r="BB461" s="34"/>
      <c r="BC461" s="34"/>
      <c r="BD461" s="34"/>
      <c r="BE461" s="34"/>
      <c r="BF461" s="34"/>
      <c r="BG461" s="34"/>
      <c r="BH461" s="34"/>
      <c r="BI461" s="34"/>
      <c r="BJ461" s="34"/>
      <c r="BK461" s="34"/>
      <c r="BL461" s="34"/>
      <c r="BM461" s="34"/>
      <c r="BN461" s="34"/>
      <c r="BO461" s="34"/>
      <c r="BP461" s="34"/>
      <c r="BQ461" s="34"/>
      <c r="BR461" s="34"/>
      <c r="BS461" s="34"/>
      <c r="BT461" s="34"/>
    </row>
    <row r="462" spans="3:72">
      <c r="C462" s="34"/>
      <c r="D462" s="86"/>
      <c r="E462" s="34"/>
      <c r="F462" s="34"/>
      <c r="G462" s="34"/>
      <c r="H462" s="34"/>
      <c r="I462" s="34"/>
      <c r="J462" s="34"/>
      <c r="K462" s="34"/>
      <c r="L462" s="34"/>
      <c r="M462" s="34"/>
      <c r="N462" s="34"/>
      <c r="O462" s="34"/>
      <c r="P462" s="34"/>
      <c r="Q462" s="34"/>
      <c r="R462" s="34"/>
      <c r="S462" s="34"/>
      <c r="T462" s="34"/>
      <c r="U462" s="34"/>
      <c r="V462" s="34"/>
      <c r="W462" s="34"/>
      <c r="X462" s="34"/>
      <c r="Y462" s="34"/>
      <c r="Z462" s="34"/>
      <c r="AA462" s="34"/>
      <c r="AB462" s="34"/>
      <c r="AC462" s="34"/>
      <c r="AD462" s="34"/>
      <c r="AE462" s="34"/>
      <c r="AF462" s="34"/>
      <c r="AG462" s="34"/>
      <c r="AH462" s="34"/>
      <c r="AI462" s="34"/>
      <c r="AJ462" s="34"/>
      <c r="AK462" s="34"/>
      <c r="AL462" s="34"/>
      <c r="AM462" s="34"/>
      <c r="AN462" s="34"/>
      <c r="AO462" s="34"/>
      <c r="AP462" s="34"/>
      <c r="AQ462" s="34"/>
      <c r="AR462" s="34"/>
      <c r="AS462" s="34"/>
      <c r="AT462" s="34"/>
      <c r="AU462" s="34"/>
      <c r="AV462" s="34"/>
      <c r="AW462" s="34"/>
      <c r="AX462" s="34"/>
      <c r="AY462" s="34"/>
      <c r="AZ462" s="34"/>
      <c r="BA462" s="34"/>
      <c r="BB462" s="34"/>
      <c r="BC462" s="34"/>
      <c r="BD462" s="34"/>
      <c r="BE462" s="34"/>
      <c r="BF462" s="34"/>
      <c r="BG462" s="34"/>
      <c r="BH462" s="34"/>
      <c r="BI462" s="34"/>
      <c r="BJ462" s="34"/>
      <c r="BK462" s="34"/>
      <c r="BL462" s="34"/>
      <c r="BM462" s="34"/>
      <c r="BN462" s="34"/>
      <c r="BO462" s="34"/>
      <c r="BP462" s="34"/>
      <c r="BQ462" s="34"/>
      <c r="BR462" s="34"/>
      <c r="BS462" s="34"/>
      <c r="BT462" s="34"/>
    </row>
    <row r="463" spans="3:72">
      <c r="C463" s="34"/>
      <c r="D463" s="86"/>
      <c r="E463" s="34"/>
      <c r="F463" s="34"/>
      <c r="G463" s="34"/>
      <c r="H463" s="34"/>
      <c r="I463" s="34"/>
      <c r="J463" s="34"/>
      <c r="K463" s="34"/>
      <c r="L463" s="34"/>
      <c r="M463" s="34"/>
      <c r="N463" s="34"/>
      <c r="O463" s="34"/>
      <c r="P463" s="34"/>
      <c r="Q463" s="34"/>
      <c r="R463" s="34"/>
      <c r="S463" s="34"/>
      <c r="T463" s="34"/>
      <c r="U463" s="34"/>
      <c r="V463" s="34"/>
      <c r="W463" s="34"/>
      <c r="X463" s="34"/>
      <c r="Y463" s="34"/>
      <c r="Z463" s="34"/>
      <c r="AA463" s="34"/>
      <c r="AB463" s="34"/>
      <c r="AC463" s="34"/>
      <c r="AD463" s="34"/>
      <c r="AE463" s="34"/>
      <c r="AF463" s="34"/>
      <c r="AG463" s="34"/>
      <c r="AH463" s="34"/>
      <c r="AI463" s="34"/>
      <c r="AJ463" s="34"/>
      <c r="AK463" s="34"/>
      <c r="AL463" s="34"/>
      <c r="AM463" s="34"/>
      <c r="AN463" s="34"/>
      <c r="AO463" s="34"/>
      <c r="AP463" s="34"/>
      <c r="AQ463" s="34"/>
      <c r="AR463" s="34"/>
      <c r="AS463" s="34"/>
      <c r="AT463" s="34"/>
      <c r="AU463" s="34"/>
      <c r="AV463" s="34"/>
      <c r="AW463" s="34"/>
      <c r="AX463" s="34"/>
      <c r="AY463" s="34"/>
      <c r="AZ463" s="34"/>
      <c r="BA463" s="34"/>
      <c r="BB463" s="34"/>
      <c r="BC463" s="34"/>
      <c r="BD463" s="34"/>
      <c r="BE463" s="34"/>
      <c r="BF463" s="34"/>
      <c r="BG463" s="34"/>
      <c r="BH463" s="34"/>
      <c r="BI463" s="34"/>
      <c r="BJ463" s="34"/>
      <c r="BK463" s="34"/>
      <c r="BL463" s="34"/>
      <c r="BM463" s="34"/>
      <c r="BN463" s="34"/>
      <c r="BO463" s="34"/>
      <c r="BP463" s="34"/>
      <c r="BQ463" s="34"/>
      <c r="BR463" s="34"/>
      <c r="BS463" s="34"/>
      <c r="BT463" s="34"/>
    </row>
    <row r="464" spans="3:72">
      <c r="C464" s="34"/>
      <c r="D464" s="86"/>
      <c r="E464" s="34"/>
      <c r="F464" s="34"/>
      <c r="G464" s="34"/>
      <c r="H464" s="34"/>
      <c r="I464" s="34"/>
      <c r="J464" s="34"/>
      <c r="K464" s="34"/>
      <c r="L464" s="34"/>
      <c r="M464" s="34"/>
      <c r="N464" s="34"/>
      <c r="O464" s="34"/>
      <c r="P464" s="34"/>
      <c r="Q464" s="34"/>
      <c r="R464" s="34"/>
      <c r="S464" s="34"/>
      <c r="T464" s="34"/>
      <c r="U464" s="34"/>
      <c r="V464" s="34"/>
      <c r="W464" s="34"/>
      <c r="X464" s="34"/>
      <c r="Y464" s="34"/>
      <c r="Z464" s="34"/>
      <c r="AA464" s="34"/>
      <c r="AB464" s="34"/>
      <c r="AC464" s="34"/>
      <c r="AD464" s="34"/>
      <c r="AE464" s="34"/>
      <c r="AF464" s="34"/>
      <c r="AG464" s="34"/>
      <c r="AH464" s="34"/>
      <c r="AI464" s="34"/>
      <c r="AJ464" s="34"/>
      <c r="AK464" s="34"/>
      <c r="AL464" s="34"/>
      <c r="AM464" s="34"/>
      <c r="AN464" s="34"/>
      <c r="AO464" s="34"/>
      <c r="AP464" s="34"/>
      <c r="AQ464" s="34"/>
      <c r="AR464" s="34"/>
      <c r="AS464" s="34"/>
      <c r="AT464" s="34"/>
      <c r="AU464" s="34"/>
      <c r="AV464" s="34"/>
      <c r="AW464" s="34"/>
      <c r="AX464" s="34"/>
      <c r="AY464" s="34"/>
      <c r="AZ464" s="34"/>
      <c r="BA464" s="34"/>
      <c r="BB464" s="34"/>
      <c r="BC464" s="34"/>
      <c r="BD464" s="34"/>
      <c r="BE464" s="34"/>
      <c r="BF464" s="34"/>
      <c r="BG464" s="34"/>
      <c r="BH464" s="34"/>
      <c r="BI464" s="34"/>
      <c r="BJ464" s="34"/>
      <c r="BK464" s="34"/>
      <c r="BL464" s="34"/>
      <c r="BM464" s="34"/>
      <c r="BN464" s="34"/>
      <c r="BO464" s="34"/>
      <c r="BP464" s="34"/>
      <c r="BQ464" s="34"/>
      <c r="BR464" s="34"/>
      <c r="BS464" s="34"/>
      <c r="BT464" s="34"/>
    </row>
    <row r="465" spans="3:72">
      <c r="C465" s="34"/>
      <c r="D465" s="86"/>
      <c r="E465" s="34"/>
      <c r="F465" s="34"/>
      <c r="G465" s="34"/>
      <c r="H465" s="34"/>
      <c r="I465" s="34"/>
      <c r="J465" s="34"/>
      <c r="K465" s="34"/>
      <c r="L465" s="34"/>
      <c r="M465" s="34"/>
      <c r="N465" s="34"/>
      <c r="O465" s="34"/>
      <c r="P465" s="34"/>
      <c r="Q465" s="34"/>
      <c r="R465" s="34"/>
      <c r="S465" s="34"/>
      <c r="T465" s="34"/>
      <c r="U465" s="34"/>
      <c r="V465" s="34"/>
      <c r="W465" s="34"/>
      <c r="X465" s="34"/>
      <c r="Y465" s="34"/>
      <c r="Z465" s="34"/>
      <c r="AA465" s="34"/>
      <c r="AB465" s="34"/>
      <c r="AC465" s="34"/>
      <c r="AD465" s="34"/>
      <c r="AE465" s="34"/>
      <c r="AF465" s="34"/>
      <c r="AG465" s="34"/>
      <c r="AH465" s="34"/>
      <c r="AI465" s="34"/>
      <c r="AJ465" s="34"/>
      <c r="AK465" s="34"/>
      <c r="AL465" s="34"/>
      <c r="AM465" s="34"/>
      <c r="AN465" s="34"/>
      <c r="AO465" s="34"/>
      <c r="AP465" s="34"/>
      <c r="AQ465" s="34"/>
      <c r="AR465" s="34"/>
      <c r="AS465" s="34"/>
      <c r="AT465" s="34"/>
      <c r="AU465" s="34"/>
      <c r="AV465" s="34"/>
      <c r="AW465" s="34"/>
      <c r="AX465" s="34"/>
      <c r="AY465" s="34"/>
      <c r="AZ465" s="34"/>
      <c r="BA465" s="34"/>
      <c r="BB465" s="34"/>
      <c r="BC465" s="34"/>
      <c r="BD465" s="34"/>
      <c r="BE465" s="34"/>
      <c r="BF465" s="34"/>
      <c r="BG465" s="34"/>
      <c r="BH465" s="34"/>
      <c r="BI465" s="34"/>
      <c r="BJ465" s="34"/>
      <c r="BK465" s="34"/>
      <c r="BL465" s="34"/>
      <c r="BM465" s="34"/>
      <c r="BN465" s="34"/>
      <c r="BO465" s="34"/>
      <c r="BP465" s="34"/>
      <c r="BQ465" s="34"/>
      <c r="BR465" s="34"/>
      <c r="BS465" s="34"/>
      <c r="BT465" s="34"/>
    </row>
    <row r="466" spans="3:72">
      <c r="C466" s="34"/>
      <c r="D466" s="86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34"/>
      <c r="P466" s="34"/>
      <c r="Q466" s="34"/>
      <c r="R466" s="34"/>
      <c r="S466" s="34"/>
      <c r="T466" s="34"/>
      <c r="U466" s="34"/>
      <c r="V466" s="34"/>
      <c r="W466" s="34"/>
      <c r="X466" s="34"/>
      <c r="Y466" s="34"/>
      <c r="Z466" s="34"/>
      <c r="AA466" s="34"/>
      <c r="AB466" s="34"/>
      <c r="AC466" s="34"/>
      <c r="AD466" s="34"/>
      <c r="AE466" s="34"/>
      <c r="AF466" s="34"/>
      <c r="AG466" s="34"/>
      <c r="AH466" s="34"/>
      <c r="AI466" s="34"/>
      <c r="AJ466" s="34"/>
      <c r="AK466" s="34"/>
      <c r="AL466" s="34"/>
      <c r="AM466" s="34"/>
      <c r="AN466" s="34"/>
      <c r="AO466" s="34"/>
      <c r="AP466" s="34"/>
      <c r="AQ466" s="34"/>
      <c r="AR466" s="34"/>
      <c r="AS466" s="34"/>
      <c r="AT466" s="34"/>
      <c r="AU466" s="34"/>
      <c r="AV466" s="34"/>
      <c r="AW466" s="34"/>
      <c r="AX466" s="34"/>
      <c r="AY466" s="34"/>
      <c r="AZ466" s="34"/>
      <c r="BA466" s="34"/>
      <c r="BB466" s="34"/>
      <c r="BC466" s="34"/>
      <c r="BD466" s="34"/>
      <c r="BE466" s="34"/>
      <c r="BF466" s="34"/>
      <c r="BG466" s="34"/>
      <c r="BH466" s="34"/>
      <c r="BI466" s="34"/>
      <c r="BJ466" s="34"/>
      <c r="BK466" s="34"/>
      <c r="BL466" s="34"/>
      <c r="BM466" s="34"/>
      <c r="BN466" s="34"/>
      <c r="BO466" s="34"/>
      <c r="BP466" s="34"/>
      <c r="BQ466" s="34"/>
      <c r="BR466" s="34"/>
      <c r="BS466" s="34"/>
      <c r="BT466" s="34"/>
    </row>
    <row r="467" spans="3:72">
      <c r="C467" s="34"/>
      <c r="D467" s="86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34"/>
      <c r="P467" s="34"/>
      <c r="Q467" s="34"/>
      <c r="R467" s="34"/>
      <c r="S467" s="34"/>
      <c r="T467" s="34"/>
      <c r="U467" s="34"/>
      <c r="V467" s="34"/>
      <c r="W467" s="34"/>
      <c r="X467" s="34"/>
      <c r="Y467" s="34"/>
      <c r="Z467" s="34"/>
      <c r="AA467" s="34"/>
      <c r="AB467" s="34"/>
      <c r="AC467" s="34"/>
      <c r="AD467" s="34"/>
      <c r="AE467" s="34"/>
      <c r="AF467" s="34"/>
      <c r="AG467" s="34"/>
      <c r="AH467" s="34"/>
      <c r="AI467" s="34"/>
      <c r="AJ467" s="34"/>
      <c r="AK467" s="34"/>
      <c r="AL467" s="34"/>
      <c r="AM467" s="34"/>
      <c r="AN467" s="34"/>
      <c r="AO467" s="34"/>
      <c r="AP467" s="34"/>
      <c r="AQ467" s="34"/>
      <c r="AR467" s="34"/>
      <c r="AS467" s="34"/>
      <c r="AT467" s="34"/>
      <c r="AU467" s="34"/>
      <c r="AV467" s="34"/>
      <c r="AW467" s="34"/>
      <c r="AX467" s="34"/>
      <c r="AY467" s="34"/>
      <c r="AZ467" s="34"/>
      <c r="BA467" s="34"/>
      <c r="BB467" s="34"/>
      <c r="BC467" s="34"/>
      <c r="BD467" s="34"/>
      <c r="BE467" s="34"/>
      <c r="BF467" s="34"/>
      <c r="BG467" s="34"/>
      <c r="BH467" s="34"/>
      <c r="BI467" s="34"/>
      <c r="BJ467" s="34"/>
      <c r="BK467" s="34"/>
      <c r="BL467" s="34"/>
      <c r="BM467" s="34"/>
      <c r="BN467" s="34"/>
      <c r="BO467" s="34"/>
      <c r="BP467" s="34"/>
      <c r="BQ467" s="34"/>
      <c r="BR467" s="34"/>
      <c r="BS467" s="34"/>
      <c r="BT467" s="34"/>
    </row>
    <row r="468" spans="3:72">
      <c r="C468" s="34"/>
      <c r="D468" s="86"/>
      <c r="E468" s="34"/>
      <c r="F468" s="34"/>
      <c r="G468" s="34"/>
      <c r="H468" s="34"/>
      <c r="I468" s="34"/>
      <c r="J468" s="34"/>
      <c r="K468" s="34"/>
      <c r="L468" s="34"/>
      <c r="M468" s="34"/>
      <c r="N468" s="34"/>
      <c r="O468" s="34"/>
      <c r="P468" s="34"/>
      <c r="Q468" s="34"/>
      <c r="R468" s="34"/>
      <c r="S468" s="34"/>
      <c r="T468" s="34"/>
      <c r="U468" s="34"/>
      <c r="V468" s="34"/>
      <c r="W468" s="34"/>
      <c r="X468" s="34"/>
      <c r="Y468" s="34"/>
      <c r="Z468" s="34"/>
      <c r="AA468" s="34"/>
      <c r="AB468" s="34"/>
      <c r="AC468" s="34"/>
      <c r="AD468" s="34"/>
      <c r="AE468" s="34"/>
      <c r="AF468" s="34"/>
      <c r="AG468" s="34"/>
      <c r="AH468" s="34"/>
      <c r="AI468" s="34"/>
      <c r="AJ468" s="34"/>
      <c r="AK468" s="34"/>
      <c r="AL468" s="34"/>
      <c r="AM468" s="34"/>
      <c r="AN468" s="34"/>
      <c r="AO468" s="34"/>
      <c r="AP468" s="34"/>
      <c r="AQ468" s="34"/>
      <c r="AR468" s="34"/>
      <c r="AS468" s="34"/>
      <c r="AT468" s="34"/>
      <c r="AU468" s="34"/>
      <c r="AV468" s="34"/>
      <c r="AW468" s="34"/>
      <c r="AX468" s="34"/>
      <c r="AY468" s="34"/>
      <c r="AZ468" s="34"/>
      <c r="BA468" s="34"/>
      <c r="BB468" s="34"/>
      <c r="BC468" s="34"/>
      <c r="BD468" s="34"/>
      <c r="BE468" s="34"/>
      <c r="BF468" s="34"/>
      <c r="BG468" s="34"/>
      <c r="BH468" s="34"/>
      <c r="BI468" s="34"/>
      <c r="BJ468" s="34"/>
      <c r="BK468" s="34"/>
      <c r="BL468" s="34"/>
      <c r="BM468" s="34"/>
      <c r="BN468" s="34"/>
      <c r="BO468" s="34"/>
      <c r="BP468" s="34"/>
      <c r="BQ468" s="34"/>
      <c r="BR468" s="34"/>
      <c r="BS468" s="34"/>
      <c r="BT468" s="34"/>
    </row>
    <row r="469" spans="3:72">
      <c r="C469" s="34"/>
      <c r="D469" s="86"/>
      <c r="E469" s="34"/>
      <c r="F469" s="34"/>
      <c r="G469" s="34"/>
      <c r="H469" s="34"/>
      <c r="I469" s="34"/>
      <c r="J469" s="34"/>
      <c r="K469" s="34"/>
      <c r="L469" s="34"/>
      <c r="M469" s="34"/>
      <c r="N469" s="34"/>
      <c r="O469" s="34"/>
      <c r="P469" s="34"/>
      <c r="Q469" s="34"/>
      <c r="R469" s="34"/>
      <c r="S469" s="34"/>
      <c r="T469" s="34"/>
      <c r="U469" s="34"/>
      <c r="V469" s="34"/>
      <c r="W469" s="34"/>
      <c r="X469" s="34"/>
      <c r="Y469" s="34"/>
      <c r="Z469" s="34"/>
      <c r="AA469" s="34"/>
      <c r="AB469" s="34"/>
      <c r="AC469" s="34"/>
      <c r="AD469" s="34"/>
      <c r="AE469" s="34"/>
      <c r="AF469" s="34"/>
      <c r="AG469" s="34"/>
      <c r="AH469" s="34"/>
      <c r="AI469" s="34"/>
      <c r="AJ469" s="34"/>
      <c r="AK469" s="34"/>
      <c r="AL469" s="34"/>
      <c r="AM469" s="34"/>
      <c r="AN469" s="34"/>
      <c r="AO469" s="34"/>
      <c r="AP469" s="34"/>
      <c r="AQ469" s="34"/>
      <c r="AR469" s="34"/>
      <c r="AS469" s="34"/>
      <c r="AT469" s="34"/>
      <c r="AU469" s="34"/>
      <c r="AV469" s="34"/>
      <c r="AW469" s="34"/>
      <c r="AX469" s="34"/>
      <c r="AY469" s="34"/>
      <c r="AZ469" s="34"/>
      <c r="BA469" s="34"/>
      <c r="BB469" s="34"/>
      <c r="BC469" s="34"/>
      <c r="BD469" s="34"/>
      <c r="BE469" s="34"/>
      <c r="BF469" s="34"/>
      <c r="BG469" s="34"/>
      <c r="BH469" s="34"/>
      <c r="BI469" s="34"/>
      <c r="BJ469" s="34"/>
      <c r="BK469" s="34"/>
      <c r="BL469" s="34"/>
      <c r="BM469" s="34"/>
      <c r="BN469" s="34"/>
      <c r="BO469" s="34"/>
      <c r="BP469" s="34"/>
      <c r="BQ469" s="34"/>
      <c r="BR469" s="34"/>
      <c r="BS469" s="34"/>
      <c r="BT469" s="34"/>
    </row>
    <row r="470" spans="3:72">
      <c r="C470" s="34"/>
      <c r="D470" s="86"/>
      <c r="E470" s="34"/>
      <c r="F470" s="34"/>
      <c r="G470" s="34"/>
      <c r="H470" s="34"/>
      <c r="I470" s="34"/>
      <c r="J470" s="34"/>
      <c r="K470" s="34"/>
      <c r="L470" s="34"/>
      <c r="M470" s="34"/>
      <c r="N470" s="34"/>
      <c r="O470" s="34"/>
      <c r="P470" s="34"/>
      <c r="Q470" s="34"/>
      <c r="R470" s="34"/>
      <c r="S470" s="34"/>
      <c r="T470" s="34"/>
      <c r="U470" s="34"/>
      <c r="V470" s="34"/>
      <c r="W470" s="34"/>
      <c r="X470" s="34"/>
      <c r="Y470" s="34"/>
      <c r="Z470" s="34"/>
      <c r="AA470" s="34"/>
      <c r="AB470" s="34"/>
      <c r="AC470" s="34"/>
      <c r="AD470" s="34"/>
      <c r="AE470" s="34"/>
      <c r="AF470" s="34"/>
      <c r="AG470" s="34"/>
      <c r="AH470" s="34"/>
      <c r="AI470" s="34"/>
      <c r="AJ470" s="34"/>
      <c r="AK470" s="34"/>
      <c r="AL470" s="34"/>
      <c r="AM470" s="34"/>
      <c r="AN470" s="34"/>
      <c r="AO470" s="34"/>
      <c r="AP470" s="34"/>
      <c r="AQ470" s="34"/>
      <c r="AR470" s="34"/>
      <c r="AS470" s="34"/>
      <c r="AT470" s="34"/>
      <c r="AU470" s="34"/>
      <c r="AV470" s="34"/>
      <c r="AW470" s="34"/>
      <c r="AX470" s="34"/>
      <c r="AY470" s="34"/>
      <c r="AZ470" s="34"/>
      <c r="BA470" s="34"/>
      <c r="BB470" s="34"/>
      <c r="BC470" s="34"/>
      <c r="BD470" s="34"/>
      <c r="BE470" s="34"/>
      <c r="BF470" s="34"/>
      <c r="BG470" s="34"/>
      <c r="BH470" s="34"/>
      <c r="BI470" s="34"/>
      <c r="BJ470" s="34"/>
      <c r="BK470" s="34"/>
      <c r="BL470" s="34"/>
      <c r="BM470" s="34"/>
      <c r="BN470" s="34"/>
      <c r="BO470" s="34"/>
      <c r="BP470" s="34"/>
      <c r="BQ470" s="34"/>
      <c r="BR470" s="34"/>
      <c r="BS470" s="34"/>
      <c r="BT470" s="34"/>
    </row>
    <row r="471" spans="3:72">
      <c r="C471" s="34"/>
      <c r="D471" s="86"/>
      <c r="E471" s="34"/>
      <c r="F471" s="34"/>
      <c r="G471" s="34"/>
      <c r="H471" s="34"/>
      <c r="I471" s="34"/>
      <c r="J471" s="34"/>
      <c r="K471" s="34"/>
      <c r="L471" s="34"/>
      <c r="M471" s="34"/>
      <c r="N471" s="34"/>
      <c r="O471" s="34"/>
      <c r="P471" s="34"/>
      <c r="Q471" s="34"/>
      <c r="R471" s="34"/>
      <c r="S471" s="34"/>
      <c r="T471" s="34"/>
      <c r="U471" s="34"/>
      <c r="V471" s="34"/>
      <c r="W471" s="34"/>
      <c r="X471" s="34"/>
      <c r="Y471" s="34"/>
      <c r="Z471" s="34"/>
      <c r="AA471" s="34"/>
      <c r="AB471" s="34"/>
      <c r="AC471" s="34"/>
      <c r="AD471" s="34"/>
      <c r="AE471" s="34"/>
      <c r="AF471" s="34"/>
      <c r="AG471" s="34"/>
      <c r="AH471" s="34"/>
      <c r="AI471" s="34"/>
      <c r="AJ471" s="34"/>
      <c r="AK471" s="34"/>
      <c r="AL471" s="34"/>
      <c r="AM471" s="34"/>
      <c r="AN471" s="34"/>
      <c r="AO471" s="34"/>
      <c r="AP471" s="34"/>
      <c r="AQ471" s="34"/>
      <c r="AR471" s="34"/>
      <c r="AS471" s="34"/>
      <c r="AT471" s="34"/>
      <c r="AU471" s="34"/>
      <c r="AV471" s="34"/>
      <c r="AW471" s="34"/>
      <c r="AX471" s="34"/>
      <c r="AY471" s="34"/>
      <c r="AZ471" s="34"/>
      <c r="BA471" s="34"/>
      <c r="BB471" s="34"/>
      <c r="BC471" s="34"/>
      <c r="BD471" s="34"/>
      <c r="BE471" s="34"/>
      <c r="BF471" s="34"/>
      <c r="BG471" s="34"/>
      <c r="BH471" s="34"/>
      <c r="BI471" s="34"/>
      <c r="BJ471" s="34"/>
      <c r="BK471" s="34"/>
      <c r="BL471" s="34"/>
      <c r="BM471" s="34"/>
      <c r="BN471" s="34"/>
      <c r="BO471" s="34"/>
      <c r="BP471" s="34"/>
      <c r="BQ471" s="34"/>
      <c r="BR471" s="34"/>
      <c r="BS471" s="34"/>
      <c r="BT471" s="34"/>
    </row>
    <row r="472" spans="3:72">
      <c r="C472" s="34"/>
      <c r="D472" s="86"/>
      <c r="E472" s="34"/>
      <c r="F472" s="34"/>
      <c r="G472" s="34"/>
      <c r="H472" s="34"/>
      <c r="I472" s="34"/>
      <c r="J472" s="34"/>
      <c r="K472" s="34"/>
      <c r="L472" s="34"/>
      <c r="M472" s="34"/>
      <c r="N472" s="34"/>
      <c r="O472" s="34"/>
      <c r="P472" s="34"/>
      <c r="Q472" s="34"/>
      <c r="R472" s="34"/>
      <c r="S472" s="34"/>
      <c r="T472" s="34"/>
      <c r="U472" s="34"/>
      <c r="V472" s="34"/>
      <c r="W472" s="34"/>
      <c r="X472" s="34"/>
      <c r="Y472" s="34"/>
      <c r="Z472" s="34"/>
      <c r="AA472" s="34"/>
      <c r="AB472" s="34"/>
      <c r="AC472" s="34"/>
      <c r="AD472" s="34"/>
      <c r="AE472" s="34"/>
      <c r="AF472" s="34"/>
      <c r="AG472" s="34"/>
      <c r="AH472" s="34"/>
      <c r="AI472" s="34"/>
      <c r="AJ472" s="34"/>
      <c r="AK472" s="34"/>
      <c r="AL472" s="34"/>
      <c r="AM472" s="34"/>
      <c r="AN472" s="34"/>
      <c r="AO472" s="34"/>
      <c r="AP472" s="34"/>
      <c r="AQ472" s="34"/>
      <c r="AR472" s="34"/>
      <c r="AS472" s="34"/>
      <c r="AT472" s="34"/>
      <c r="AU472" s="34"/>
      <c r="AV472" s="34"/>
      <c r="AW472" s="34"/>
      <c r="AX472" s="34"/>
      <c r="AY472" s="34"/>
      <c r="AZ472" s="34"/>
      <c r="BA472" s="34"/>
      <c r="BB472" s="34"/>
      <c r="BC472" s="34"/>
      <c r="BD472" s="34"/>
      <c r="BE472" s="34"/>
      <c r="BF472" s="34"/>
      <c r="BG472" s="34"/>
      <c r="BH472" s="34"/>
      <c r="BI472" s="34"/>
      <c r="BJ472" s="34"/>
      <c r="BK472" s="34"/>
      <c r="BL472" s="34"/>
      <c r="BM472" s="34"/>
      <c r="BN472" s="34"/>
      <c r="BO472" s="34"/>
      <c r="BP472" s="34"/>
      <c r="BQ472" s="34"/>
      <c r="BR472" s="34"/>
      <c r="BS472" s="34"/>
      <c r="BT472" s="34"/>
    </row>
    <row r="473" spans="3:72">
      <c r="C473" s="34"/>
      <c r="D473" s="86"/>
      <c r="E473" s="34"/>
      <c r="F473" s="34"/>
      <c r="G473" s="34"/>
      <c r="H473" s="34"/>
      <c r="I473" s="34"/>
      <c r="J473" s="34"/>
      <c r="K473" s="34"/>
      <c r="L473" s="34"/>
      <c r="M473" s="34"/>
      <c r="N473" s="34"/>
      <c r="O473" s="34"/>
      <c r="P473" s="34"/>
      <c r="Q473" s="34"/>
      <c r="R473" s="34"/>
      <c r="S473" s="34"/>
      <c r="T473" s="34"/>
      <c r="U473" s="34"/>
      <c r="V473" s="34"/>
      <c r="W473" s="34"/>
      <c r="X473" s="34"/>
      <c r="Y473" s="34"/>
      <c r="Z473" s="34"/>
      <c r="AA473" s="34"/>
      <c r="AB473" s="34"/>
      <c r="AC473" s="34"/>
      <c r="AD473" s="34"/>
      <c r="AE473" s="34"/>
      <c r="AF473" s="34"/>
      <c r="AG473" s="34"/>
      <c r="AH473" s="34"/>
      <c r="AI473" s="34"/>
      <c r="AJ473" s="34"/>
      <c r="AK473" s="34"/>
      <c r="AL473" s="34"/>
      <c r="AM473" s="34"/>
      <c r="AN473" s="34"/>
      <c r="AO473" s="34"/>
      <c r="AP473" s="34"/>
      <c r="AQ473" s="34"/>
      <c r="AR473" s="34"/>
      <c r="AS473" s="34"/>
      <c r="AT473" s="34"/>
      <c r="AU473" s="34"/>
      <c r="AV473" s="34"/>
      <c r="AW473" s="34"/>
      <c r="AX473" s="34"/>
      <c r="AY473" s="34"/>
      <c r="AZ473" s="34"/>
      <c r="BA473" s="34"/>
      <c r="BB473" s="34"/>
      <c r="BC473" s="34"/>
      <c r="BD473" s="34"/>
      <c r="BE473" s="34"/>
      <c r="BF473" s="34"/>
      <c r="BG473" s="34"/>
      <c r="BH473" s="34"/>
      <c r="BI473" s="34"/>
      <c r="BJ473" s="34"/>
      <c r="BK473" s="34"/>
      <c r="BL473" s="34"/>
      <c r="BM473" s="34"/>
      <c r="BN473" s="34"/>
      <c r="BO473" s="34"/>
      <c r="BP473" s="34"/>
      <c r="BQ473" s="34"/>
      <c r="BR473" s="34"/>
      <c r="BS473" s="34"/>
      <c r="BT473" s="34"/>
    </row>
    <row r="474" spans="3:72">
      <c r="C474" s="34"/>
      <c r="D474" s="86"/>
      <c r="E474" s="34"/>
      <c r="F474" s="34"/>
      <c r="G474" s="34"/>
      <c r="H474" s="34"/>
      <c r="I474" s="34"/>
      <c r="J474" s="34"/>
      <c r="K474" s="34"/>
      <c r="L474" s="34"/>
      <c r="M474" s="34"/>
      <c r="N474" s="34"/>
      <c r="O474" s="34"/>
      <c r="P474" s="34"/>
      <c r="Q474" s="34"/>
      <c r="R474" s="34"/>
      <c r="S474" s="34"/>
      <c r="T474" s="34"/>
      <c r="U474" s="34"/>
      <c r="V474" s="34"/>
      <c r="W474" s="34"/>
      <c r="X474" s="34"/>
      <c r="Y474" s="34"/>
      <c r="Z474" s="34"/>
      <c r="AA474" s="34"/>
      <c r="AB474" s="34"/>
      <c r="AC474" s="34"/>
      <c r="AD474" s="34"/>
      <c r="AE474" s="34"/>
      <c r="AF474" s="34"/>
      <c r="AG474" s="34"/>
      <c r="AH474" s="34"/>
      <c r="AI474" s="34"/>
      <c r="AJ474" s="34"/>
      <c r="AK474" s="34"/>
      <c r="AL474" s="34"/>
      <c r="AM474" s="34"/>
      <c r="AN474" s="34"/>
      <c r="AO474" s="34"/>
      <c r="AP474" s="34"/>
      <c r="AQ474" s="34"/>
      <c r="AR474" s="34"/>
      <c r="AS474" s="34"/>
      <c r="AT474" s="34"/>
      <c r="AU474" s="34"/>
      <c r="AV474" s="34"/>
      <c r="AW474" s="34"/>
      <c r="AX474" s="34"/>
      <c r="AY474" s="34"/>
      <c r="AZ474" s="34"/>
      <c r="BA474" s="34"/>
      <c r="BB474" s="34"/>
      <c r="BC474" s="34"/>
      <c r="BD474" s="34"/>
      <c r="BE474" s="34"/>
      <c r="BF474" s="34"/>
      <c r="BG474" s="34"/>
      <c r="BH474" s="34"/>
      <c r="BI474" s="34"/>
      <c r="BJ474" s="34"/>
      <c r="BK474" s="34"/>
      <c r="BL474" s="34"/>
      <c r="BM474" s="34"/>
      <c r="BN474" s="34"/>
      <c r="BO474" s="34"/>
      <c r="BP474" s="34"/>
      <c r="BQ474" s="34"/>
      <c r="BR474" s="34"/>
      <c r="BS474" s="34"/>
      <c r="BT474" s="34"/>
    </row>
    <row r="475" spans="3:72">
      <c r="C475" s="34"/>
      <c r="D475" s="86"/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34"/>
      <c r="P475" s="34"/>
      <c r="Q475" s="34"/>
      <c r="R475" s="34"/>
      <c r="S475" s="34"/>
      <c r="T475" s="34"/>
      <c r="U475" s="34"/>
      <c r="V475" s="34"/>
      <c r="W475" s="34"/>
      <c r="X475" s="34"/>
      <c r="Y475" s="34"/>
      <c r="Z475" s="34"/>
      <c r="AA475" s="34"/>
      <c r="AB475" s="34"/>
      <c r="AC475" s="34"/>
      <c r="AD475" s="34"/>
      <c r="AE475" s="34"/>
      <c r="AF475" s="34"/>
      <c r="AG475" s="34"/>
      <c r="AH475" s="34"/>
      <c r="AI475" s="34"/>
      <c r="AJ475" s="34"/>
      <c r="AK475" s="34"/>
      <c r="AL475" s="34"/>
      <c r="AM475" s="34"/>
      <c r="AN475" s="34"/>
      <c r="AO475" s="34"/>
      <c r="AP475" s="34"/>
      <c r="AQ475" s="34"/>
      <c r="AR475" s="34"/>
      <c r="AS475" s="34"/>
      <c r="AT475" s="34"/>
      <c r="AU475" s="34"/>
      <c r="AV475" s="34"/>
      <c r="AW475" s="34"/>
      <c r="AX475" s="34"/>
      <c r="AY475" s="34"/>
      <c r="AZ475" s="34"/>
      <c r="BA475" s="34"/>
      <c r="BB475" s="34"/>
      <c r="BC475" s="34"/>
      <c r="BD475" s="34"/>
      <c r="BE475" s="34"/>
      <c r="BF475" s="34"/>
      <c r="BG475" s="34"/>
      <c r="BH475" s="34"/>
      <c r="BI475" s="34"/>
      <c r="BJ475" s="34"/>
      <c r="BK475" s="34"/>
      <c r="BL475" s="34"/>
      <c r="BM475" s="34"/>
      <c r="BN475" s="34"/>
      <c r="BO475" s="34"/>
      <c r="BP475" s="34"/>
      <c r="BQ475" s="34"/>
      <c r="BR475" s="34"/>
      <c r="BS475" s="34"/>
      <c r="BT475" s="34"/>
    </row>
    <row r="476" spans="3:72">
      <c r="C476" s="34"/>
      <c r="D476" s="86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34"/>
      <c r="U476" s="34"/>
      <c r="V476" s="34"/>
      <c r="W476" s="34"/>
      <c r="X476" s="34"/>
      <c r="Y476" s="34"/>
      <c r="Z476" s="34"/>
      <c r="AA476" s="34"/>
      <c r="AB476" s="34"/>
      <c r="AC476" s="34"/>
      <c r="AD476" s="34"/>
      <c r="AE476" s="34"/>
      <c r="AF476" s="34"/>
      <c r="AG476" s="34"/>
      <c r="AH476" s="34"/>
      <c r="AI476" s="34"/>
      <c r="AJ476" s="34"/>
      <c r="AK476" s="34"/>
      <c r="AL476" s="34"/>
      <c r="AM476" s="34"/>
      <c r="AN476" s="34"/>
      <c r="AO476" s="34"/>
      <c r="AP476" s="34"/>
      <c r="AQ476" s="34"/>
      <c r="AR476" s="34"/>
      <c r="AS476" s="34"/>
      <c r="AT476" s="34"/>
      <c r="AU476" s="34"/>
      <c r="AV476" s="34"/>
      <c r="AW476" s="34"/>
      <c r="AX476" s="34"/>
      <c r="AY476" s="34"/>
      <c r="AZ476" s="34"/>
      <c r="BA476" s="34"/>
      <c r="BB476" s="34"/>
      <c r="BC476" s="34"/>
      <c r="BD476" s="34"/>
      <c r="BE476" s="34"/>
      <c r="BF476" s="34"/>
      <c r="BG476" s="34"/>
      <c r="BH476" s="34"/>
      <c r="BI476" s="34"/>
      <c r="BJ476" s="34"/>
      <c r="BK476" s="34"/>
      <c r="BL476" s="34"/>
      <c r="BM476" s="34"/>
      <c r="BN476" s="34"/>
      <c r="BO476" s="34"/>
      <c r="BP476" s="34"/>
      <c r="BQ476" s="34"/>
      <c r="BR476" s="34"/>
      <c r="BS476" s="34"/>
      <c r="BT476" s="34"/>
    </row>
    <row r="477" spans="3:72">
      <c r="C477" s="34"/>
      <c r="D477" s="86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34"/>
      <c r="P477" s="34"/>
      <c r="Q477" s="34"/>
      <c r="R477" s="34"/>
      <c r="S477" s="34"/>
      <c r="T477" s="34"/>
      <c r="U477" s="34"/>
      <c r="V477" s="34"/>
      <c r="W477" s="34"/>
      <c r="X477" s="34"/>
      <c r="Y477" s="34"/>
      <c r="Z477" s="34"/>
      <c r="AA477" s="34"/>
      <c r="AB477" s="34"/>
      <c r="AC477" s="34"/>
      <c r="AD477" s="34"/>
      <c r="AE477" s="34"/>
      <c r="AF477" s="34"/>
      <c r="AG477" s="34"/>
      <c r="AH477" s="34"/>
      <c r="AI477" s="34"/>
      <c r="AJ477" s="34"/>
      <c r="AK477" s="34"/>
      <c r="AL477" s="34"/>
      <c r="AM477" s="34"/>
      <c r="AN477" s="34"/>
      <c r="AO477" s="34"/>
      <c r="AP477" s="34"/>
      <c r="AQ477" s="34"/>
      <c r="AR477" s="34"/>
      <c r="AS477" s="34"/>
      <c r="AT477" s="34"/>
      <c r="AU477" s="34"/>
      <c r="AV477" s="34"/>
      <c r="AW477" s="34"/>
      <c r="AX477" s="34"/>
      <c r="AY477" s="34"/>
      <c r="AZ477" s="34"/>
      <c r="BA477" s="34"/>
      <c r="BB477" s="34"/>
      <c r="BC477" s="34"/>
      <c r="BD477" s="34"/>
      <c r="BE477" s="34"/>
      <c r="BF477" s="34"/>
      <c r="BG477" s="34"/>
      <c r="BH477" s="34"/>
      <c r="BI477" s="34"/>
      <c r="BJ477" s="34"/>
      <c r="BK477" s="34"/>
      <c r="BL477" s="34"/>
      <c r="BM477" s="34"/>
      <c r="BN477" s="34"/>
      <c r="BO477" s="34"/>
      <c r="BP477" s="34"/>
      <c r="BQ477" s="34"/>
      <c r="BR477" s="34"/>
      <c r="BS477" s="34"/>
      <c r="BT477" s="34"/>
    </row>
    <row r="478" spans="3:72">
      <c r="C478" s="34"/>
      <c r="D478" s="86"/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34"/>
      <c r="P478" s="34"/>
      <c r="Q478" s="34"/>
      <c r="R478" s="34"/>
      <c r="S478" s="34"/>
      <c r="T478" s="34"/>
      <c r="U478" s="34"/>
      <c r="V478" s="34"/>
      <c r="W478" s="34"/>
      <c r="X478" s="34"/>
      <c r="Y478" s="34"/>
      <c r="Z478" s="34"/>
      <c r="AA478" s="34"/>
      <c r="AB478" s="34"/>
      <c r="AC478" s="34"/>
      <c r="AD478" s="34"/>
      <c r="AE478" s="34"/>
      <c r="AF478" s="34"/>
      <c r="AG478" s="34"/>
      <c r="AH478" s="34"/>
      <c r="AI478" s="34"/>
      <c r="AJ478" s="34"/>
      <c r="AK478" s="34"/>
      <c r="AL478" s="34"/>
      <c r="AM478" s="34"/>
      <c r="AN478" s="34"/>
      <c r="AO478" s="34"/>
      <c r="AP478" s="34"/>
      <c r="AQ478" s="34"/>
      <c r="AR478" s="34"/>
      <c r="AS478" s="34"/>
      <c r="AT478" s="34"/>
      <c r="AU478" s="34"/>
      <c r="AV478" s="34"/>
      <c r="AW478" s="34"/>
      <c r="AX478" s="34"/>
      <c r="AY478" s="34"/>
      <c r="AZ478" s="34"/>
      <c r="BA478" s="34"/>
      <c r="BB478" s="34"/>
      <c r="BC478" s="34"/>
      <c r="BD478" s="34"/>
      <c r="BE478" s="34"/>
      <c r="BF478" s="34"/>
      <c r="BG478" s="34"/>
      <c r="BH478" s="34"/>
      <c r="BI478" s="34"/>
      <c r="BJ478" s="34"/>
      <c r="BK478" s="34"/>
      <c r="BL478" s="34"/>
      <c r="BM478" s="34"/>
      <c r="BN478" s="34"/>
      <c r="BO478" s="34"/>
      <c r="BP478" s="34"/>
      <c r="BQ478" s="34"/>
      <c r="BR478" s="34"/>
      <c r="BS478" s="34"/>
      <c r="BT478" s="34"/>
    </row>
    <row r="479" spans="3:72">
      <c r="C479" s="34"/>
      <c r="D479" s="86"/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34"/>
      <c r="P479" s="34"/>
      <c r="Q479" s="34"/>
      <c r="R479" s="34"/>
      <c r="S479" s="34"/>
      <c r="T479" s="34"/>
      <c r="U479" s="34"/>
      <c r="V479" s="34"/>
      <c r="W479" s="34"/>
      <c r="X479" s="34"/>
      <c r="Y479" s="34"/>
      <c r="Z479" s="34"/>
      <c r="AA479" s="34"/>
      <c r="AB479" s="34"/>
      <c r="AC479" s="34"/>
      <c r="AD479" s="34"/>
      <c r="AE479" s="34"/>
      <c r="AF479" s="34"/>
      <c r="AG479" s="34"/>
      <c r="AH479" s="34"/>
      <c r="AI479" s="34"/>
      <c r="AJ479" s="34"/>
      <c r="AK479" s="34"/>
      <c r="AL479" s="34"/>
      <c r="AM479" s="34"/>
      <c r="AN479" s="34"/>
      <c r="AO479" s="34"/>
      <c r="AP479" s="34"/>
      <c r="AQ479" s="34"/>
      <c r="AR479" s="34"/>
      <c r="AS479" s="34"/>
      <c r="AT479" s="34"/>
      <c r="AU479" s="34"/>
      <c r="AV479" s="34"/>
      <c r="AW479" s="34"/>
      <c r="AX479" s="34"/>
      <c r="AY479" s="34"/>
      <c r="AZ479" s="34"/>
      <c r="BA479" s="34"/>
      <c r="BB479" s="34"/>
      <c r="BC479" s="34"/>
      <c r="BD479" s="34"/>
      <c r="BE479" s="34"/>
      <c r="BF479" s="34"/>
      <c r="BG479" s="34"/>
      <c r="BH479" s="34"/>
      <c r="BI479" s="34"/>
      <c r="BJ479" s="34"/>
      <c r="BK479" s="34"/>
      <c r="BL479" s="34"/>
      <c r="BM479" s="34"/>
      <c r="BN479" s="34"/>
      <c r="BO479" s="34"/>
      <c r="BP479" s="34"/>
      <c r="BQ479" s="34"/>
      <c r="BR479" s="34"/>
      <c r="BS479" s="34"/>
      <c r="BT479" s="34"/>
    </row>
    <row r="480" spans="3:72">
      <c r="C480" s="34"/>
      <c r="D480" s="86"/>
      <c r="E480" s="34"/>
      <c r="F480" s="34"/>
      <c r="G480" s="34"/>
      <c r="H480" s="34"/>
      <c r="I480" s="34"/>
      <c r="J480" s="34"/>
      <c r="K480" s="34"/>
      <c r="L480" s="34"/>
      <c r="M480" s="34"/>
      <c r="N480" s="34"/>
      <c r="O480" s="34"/>
      <c r="P480" s="34"/>
      <c r="Q480" s="34"/>
      <c r="R480" s="34"/>
      <c r="S480" s="34"/>
      <c r="T480" s="34"/>
      <c r="U480" s="34"/>
      <c r="V480" s="34"/>
      <c r="W480" s="34"/>
      <c r="X480" s="34"/>
      <c r="Y480" s="34"/>
      <c r="Z480" s="34"/>
      <c r="AA480" s="34"/>
      <c r="AB480" s="34"/>
      <c r="AC480" s="34"/>
      <c r="AD480" s="34"/>
      <c r="AE480" s="34"/>
      <c r="AF480" s="34"/>
      <c r="AG480" s="34"/>
      <c r="AH480" s="34"/>
      <c r="AI480" s="34"/>
      <c r="AJ480" s="34"/>
      <c r="AK480" s="34"/>
      <c r="AL480" s="34"/>
      <c r="AM480" s="34"/>
      <c r="AN480" s="34"/>
      <c r="AO480" s="34"/>
      <c r="AP480" s="34"/>
      <c r="AQ480" s="34"/>
      <c r="AR480" s="34"/>
      <c r="AS480" s="34"/>
      <c r="AT480" s="34"/>
      <c r="AU480" s="34"/>
      <c r="AV480" s="34"/>
      <c r="AW480" s="34"/>
      <c r="AX480" s="34"/>
      <c r="AY480" s="34"/>
      <c r="AZ480" s="34"/>
      <c r="BA480" s="34"/>
      <c r="BB480" s="34"/>
      <c r="BC480" s="34"/>
      <c r="BD480" s="34"/>
      <c r="BE480" s="34"/>
      <c r="BF480" s="34"/>
      <c r="BG480" s="34"/>
      <c r="BH480" s="34"/>
      <c r="BI480" s="34"/>
      <c r="BJ480" s="34"/>
      <c r="BK480" s="34"/>
      <c r="BL480" s="34"/>
      <c r="BM480" s="34"/>
      <c r="BN480" s="34"/>
      <c r="BO480" s="34"/>
      <c r="BP480" s="34"/>
      <c r="BQ480" s="34"/>
      <c r="BR480" s="34"/>
      <c r="BS480" s="34"/>
      <c r="BT480" s="34"/>
    </row>
    <row r="481" spans="3:72">
      <c r="C481" s="34"/>
      <c r="D481" s="86"/>
      <c r="E481" s="34"/>
      <c r="F481" s="34"/>
      <c r="G481" s="34"/>
      <c r="H481" s="34"/>
      <c r="I481" s="34"/>
      <c r="J481" s="34"/>
      <c r="K481" s="34"/>
      <c r="L481" s="34"/>
      <c r="M481" s="34"/>
      <c r="N481" s="34"/>
      <c r="O481" s="34"/>
      <c r="P481" s="34"/>
      <c r="Q481" s="34"/>
      <c r="R481" s="34"/>
      <c r="S481" s="34"/>
      <c r="T481" s="34"/>
      <c r="U481" s="34"/>
      <c r="V481" s="34"/>
      <c r="W481" s="34"/>
      <c r="X481" s="34"/>
      <c r="Y481" s="34"/>
      <c r="Z481" s="34"/>
      <c r="AA481" s="34"/>
      <c r="AB481" s="34"/>
      <c r="AC481" s="34"/>
      <c r="AD481" s="34"/>
      <c r="AE481" s="34"/>
      <c r="AF481" s="34"/>
      <c r="AG481" s="34"/>
      <c r="AH481" s="34"/>
      <c r="AI481" s="34"/>
      <c r="AJ481" s="34"/>
      <c r="AK481" s="34"/>
      <c r="AL481" s="34"/>
      <c r="AM481" s="34"/>
      <c r="AN481" s="34"/>
      <c r="AO481" s="34"/>
      <c r="AP481" s="34"/>
      <c r="AQ481" s="34"/>
      <c r="AR481" s="34"/>
      <c r="AS481" s="34"/>
      <c r="AT481" s="34"/>
      <c r="AU481" s="34"/>
      <c r="AV481" s="34"/>
      <c r="AW481" s="34"/>
      <c r="AX481" s="34"/>
      <c r="AY481" s="34"/>
      <c r="AZ481" s="34"/>
      <c r="BA481" s="34"/>
      <c r="BB481" s="34"/>
      <c r="BC481" s="34"/>
      <c r="BD481" s="34"/>
      <c r="BE481" s="34"/>
      <c r="BF481" s="34"/>
      <c r="BG481" s="34"/>
      <c r="BH481" s="34"/>
      <c r="BI481" s="34"/>
      <c r="BJ481" s="34"/>
      <c r="BK481" s="34"/>
      <c r="BL481" s="34"/>
      <c r="BM481" s="34"/>
      <c r="BN481" s="34"/>
      <c r="BO481" s="34"/>
      <c r="BP481" s="34"/>
      <c r="BQ481" s="34"/>
      <c r="BR481" s="34"/>
      <c r="BS481" s="34"/>
      <c r="BT481" s="34"/>
    </row>
    <row r="482" spans="3:72">
      <c r="C482" s="34"/>
      <c r="D482" s="86"/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34"/>
      <c r="P482" s="34"/>
      <c r="Q482" s="34"/>
      <c r="R482" s="34"/>
      <c r="S482" s="34"/>
      <c r="T482" s="34"/>
      <c r="U482" s="34"/>
      <c r="V482" s="34"/>
      <c r="W482" s="34"/>
      <c r="X482" s="34"/>
      <c r="Y482" s="34"/>
      <c r="Z482" s="34"/>
      <c r="AA482" s="34"/>
      <c r="AB482" s="34"/>
      <c r="AC482" s="34"/>
      <c r="AD482" s="34"/>
      <c r="AE482" s="34"/>
      <c r="AF482" s="34"/>
      <c r="AG482" s="34"/>
      <c r="AH482" s="34"/>
      <c r="AI482" s="34"/>
      <c r="AJ482" s="34"/>
      <c r="AK482" s="34"/>
      <c r="AL482" s="34"/>
      <c r="AM482" s="34"/>
      <c r="AN482" s="34"/>
      <c r="AO482" s="34"/>
      <c r="AP482" s="34"/>
      <c r="AQ482" s="34"/>
      <c r="AR482" s="34"/>
      <c r="AS482" s="34"/>
      <c r="AT482" s="34"/>
      <c r="AU482" s="34"/>
      <c r="AV482" s="34"/>
      <c r="AW482" s="34"/>
      <c r="AX482" s="34"/>
      <c r="AY482" s="34"/>
      <c r="AZ482" s="34"/>
      <c r="BA482" s="34"/>
      <c r="BB482" s="34"/>
      <c r="BC482" s="34"/>
      <c r="BD482" s="34"/>
      <c r="BE482" s="34"/>
      <c r="BF482" s="34"/>
      <c r="BG482" s="34"/>
      <c r="BH482" s="34"/>
      <c r="BI482" s="34"/>
      <c r="BJ482" s="34"/>
      <c r="BK482" s="34"/>
      <c r="BL482" s="34"/>
      <c r="BM482" s="34"/>
      <c r="BN482" s="34"/>
      <c r="BO482" s="34"/>
      <c r="BP482" s="34"/>
      <c r="BQ482" s="34"/>
      <c r="BR482" s="34"/>
      <c r="BS482" s="34"/>
      <c r="BT482" s="34"/>
    </row>
    <row r="483" spans="3:72">
      <c r="C483" s="34"/>
      <c r="D483" s="86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34"/>
      <c r="P483" s="34"/>
      <c r="Q483" s="34"/>
      <c r="R483" s="34"/>
      <c r="S483" s="34"/>
      <c r="T483" s="34"/>
      <c r="U483" s="34"/>
      <c r="V483" s="34"/>
      <c r="W483" s="34"/>
      <c r="X483" s="34"/>
      <c r="Y483" s="34"/>
      <c r="Z483" s="34"/>
      <c r="AA483" s="34"/>
      <c r="AB483" s="34"/>
      <c r="AC483" s="34"/>
      <c r="AD483" s="34"/>
      <c r="AE483" s="34"/>
      <c r="AF483" s="34"/>
      <c r="AG483" s="34"/>
      <c r="AH483" s="34"/>
      <c r="AI483" s="34"/>
      <c r="AJ483" s="34"/>
      <c r="AK483" s="34"/>
      <c r="AL483" s="34"/>
      <c r="AM483" s="34"/>
      <c r="AN483" s="34"/>
      <c r="AO483" s="34"/>
      <c r="AP483" s="34"/>
      <c r="AQ483" s="34"/>
      <c r="AR483" s="34"/>
      <c r="AS483" s="34"/>
      <c r="AT483" s="34"/>
      <c r="AU483" s="34"/>
      <c r="AV483" s="34"/>
      <c r="AW483" s="34"/>
      <c r="AX483" s="34"/>
      <c r="AY483" s="34"/>
      <c r="AZ483" s="34"/>
      <c r="BA483" s="34"/>
      <c r="BB483" s="34"/>
      <c r="BC483" s="34"/>
      <c r="BD483" s="34"/>
      <c r="BE483" s="34"/>
      <c r="BF483" s="34"/>
      <c r="BG483" s="34"/>
      <c r="BH483" s="34"/>
      <c r="BI483" s="34"/>
      <c r="BJ483" s="34"/>
      <c r="BK483" s="34"/>
      <c r="BL483" s="34"/>
      <c r="BM483" s="34"/>
      <c r="BN483" s="34"/>
      <c r="BO483" s="34"/>
      <c r="BP483" s="34"/>
      <c r="BQ483" s="34"/>
      <c r="BR483" s="34"/>
      <c r="BS483" s="34"/>
      <c r="BT483" s="34"/>
    </row>
    <row r="484" spans="3:72">
      <c r="C484" s="34"/>
      <c r="D484" s="86"/>
      <c r="E484" s="34"/>
      <c r="F484" s="34"/>
      <c r="G484" s="34"/>
      <c r="H484" s="34"/>
      <c r="I484" s="34"/>
      <c r="J484" s="34"/>
      <c r="K484" s="34"/>
      <c r="L484" s="34"/>
      <c r="M484" s="34"/>
      <c r="N484" s="34"/>
      <c r="O484" s="34"/>
      <c r="P484" s="34"/>
      <c r="Q484" s="34"/>
      <c r="R484" s="34"/>
      <c r="S484" s="34"/>
      <c r="T484" s="34"/>
      <c r="U484" s="34"/>
      <c r="V484" s="34"/>
      <c r="W484" s="34"/>
      <c r="X484" s="34"/>
      <c r="Y484" s="34"/>
      <c r="Z484" s="34"/>
      <c r="AA484" s="34"/>
      <c r="AB484" s="34"/>
      <c r="AC484" s="34"/>
      <c r="AD484" s="34"/>
      <c r="AE484" s="34"/>
      <c r="AF484" s="34"/>
      <c r="AG484" s="34"/>
      <c r="AH484" s="34"/>
      <c r="AI484" s="34"/>
      <c r="AJ484" s="34"/>
      <c r="AK484" s="34"/>
      <c r="AL484" s="34"/>
      <c r="AM484" s="34"/>
      <c r="AN484" s="34"/>
      <c r="AO484" s="34"/>
      <c r="AP484" s="34"/>
      <c r="AQ484" s="34"/>
      <c r="AR484" s="34"/>
      <c r="AS484" s="34"/>
      <c r="AT484" s="34"/>
      <c r="AU484" s="34"/>
      <c r="AV484" s="34"/>
      <c r="AW484" s="34"/>
      <c r="AX484" s="34"/>
      <c r="AY484" s="34"/>
      <c r="AZ484" s="34"/>
      <c r="BA484" s="34"/>
      <c r="BB484" s="34"/>
      <c r="BC484" s="34"/>
      <c r="BD484" s="34"/>
      <c r="BE484" s="34"/>
      <c r="BF484" s="34"/>
      <c r="BG484" s="34"/>
      <c r="BH484" s="34"/>
      <c r="BI484" s="34"/>
      <c r="BJ484" s="34"/>
      <c r="BK484" s="34"/>
      <c r="BL484" s="34"/>
      <c r="BM484" s="34"/>
      <c r="BN484" s="34"/>
      <c r="BO484" s="34"/>
      <c r="BP484" s="34"/>
      <c r="BQ484" s="34"/>
      <c r="BR484" s="34"/>
      <c r="BS484" s="34"/>
      <c r="BT484" s="34"/>
    </row>
    <row r="485" spans="3:72">
      <c r="C485" s="34"/>
      <c r="D485" s="86"/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34"/>
      <c r="P485" s="34"/>
      <c r="Q485" s="34"/>
      <c r="R485" s="34"/>
      <c r="S485" s="34"/>
      <c r="T485" s="34"/>
      <c r="U485" s="34"/>
      <c r="V485" s="34"/>
      <c r="W485" s="34"/>
      <c r="X485" s="34"/>
      <c r="Y485" s="34"/>
      <c r="Z485" s="34"/>
      <c r="AA485" s="34"/>
      <c r="AB485" s="34"/>
      <c r="AC485" s="34"/>
      <c r="AD485" s="34"/>
      <c r="AE485" s="34"/>
      <c r="AF485" s="34"/>
      <c r="AG485" s="34"/>
      <c r="AH485" s="34"/>
      <c r="AI485" s="34"/>
      <c r="AJ485" s="34"/>
      <c r="AK485" s="34"/>
      <c r="AL485" s="34"/>
      <c r="AM485" s="34"/>
      <c r="AN485" s="34"/>
      <c r="AO485" s="34"/>
      <c r="AP485" s="34"/>
      <c r="AQ485" s="34"/>
      <c r="AR485" s="34"/>
      <c r="AS485" s="34"/>
      <c r="AT485" s="34"/>
      <c r="AU485" s="34"/>
      <c r="AV485" s="34"/>
      <c r="AW485" s="34"/>
      <c r="AX485" s="34"/>
      <c r="AY485" s="34"/>
      <c r="AZ485" s="34"/>
      <c r="BA485" s="34"/>
      <c r="BB485" s="34"/>
      <c r="BC485" s="34"/>
      <c r="BD485" s="34"/>
      <c r="BE485" s="34"/>
      <c r="BF485" s="34"/>
      <c r="BG485" s="34"/>
      <c r="BH485" s="34"/>
      <c r="BI485" s="34"/>
      <c r="BJ485" s="34"/>
      <c r="BK485" s="34"/>
      <c r="BL485" s="34"/>
      <c r="BM485" s="34"/>
      <c r="BN485" s="34"/>
      <c r="BO485" s="34"/>
      <c r="BP485" s="34"/>
      <c r="BQ485" s="34"/>
      <c r="BR485" s="34"/>
      <c r="BS485" s="34"/>
      <c r="BT485" s="34"/>
    </row>
    <row r="486" spans="3:72">
      <c r="C486" s="34"/>
      <c r="D486" s="86"/>
      <c r="E486" s="34"/>
      <c r="F486" s="34"/>
      <c r="G486" s="34"/>
      <c r="H486" s="34"/>
      <c r="I486" s="34"/>
      <c r="J486" s="34"/>
      <c r="K486" s="34"/>
      <c r="L486" s="34"/>
      <c r="M486" s="34"/>
      <c r="N486" s="34"/>
      <c r="O486" s="34"/>
      <c r="P486" s="34"/>
      <c r="Q486" s="34"/>
      <c r="R486" s="34"/>
      <c r="S486" s="34"/>
      <c r="T486" s="34"/>
      <c r="U486" s="34"/>
      <c r="V486" s="34"/>
      <c r="W486" s="34"/>
      <c r="X486" s="34"/>
      <c r="Y486" s="34"/>
      <c r="Z486" s="34"/>
      <c r="AA486" s="34"/>
      <c r="AB486" s="34"/>
      <c r="AC486" s="34"/>
      <c r="AD486" s="34"/>
      <c r="AE486" s="34"/>
      <c r="AF486" s="34"/>
      <c r="AG486" s="34"/>
      <c r="AH486" s="34"/>
      <c r="AI486" s="34"/>
      <c r="AJ486" s="34"/>
      <c r="AK486" s="34"/>
      <c r="AL486" s="34"/>
      <c r="AM486" s="34"/>
      <c r="AN486" s="34"/>
      <c r="AO486" s="34"/>
      <c r="AP486" s="34"/>
      <c r="AQ486" s="34"/>
      <c r="AR486" s="34"/>
      <c r="AS486" s="34"/>
      <c r="AT486" s="34"/>
      <c r="AU486" s="34"/>
      <c r="AV486" s="34"/>
      <c r="AW486" s="34"/>
      <c r="AX486" s="34"/>
      <c r="AY486" s="34"/>
      <c r="AZ486" s="34"/>
      <c r="BA486" s="34"/>
      <c r="BB486" s="34"/>
      <c r="BC486" s="34"/>
      <c r="BD486" s="34"/>
      <c r="BE486" s="34"/>
      <c r="BF486" s="34"/>
      <c r="BG486" s="34"/>
      <c r="BH486" s="34"/>
      <c r="BI486" s="34"/>
      <c r="BJ486" s="34"/>
      <c r="BK486" s="34"/>
      <c r="BL486" s="34"/>
      <c r="BM486" s="34"/>
      <c r="BN486" s="34"/>
      <c r="BO486" s="34"/>
      <c r="BP486" s="34"/>
      <c r="BQ486" s="34"/>
      <c r="BR486" s="34"/>
      <c r="BS486" s="34"/>
      <c r="BT486" s="34"/>
    </row>
    <row r="487" spans="3:72">
      <c r="C487" s="34"/>
      <c r="D487" s="86"/>
      <c r="E487" s="34"/>
      <c r="F487" s="34"/>
      <c r="G487" s="34"/>
      <c r="H487" s="34"/>
      <c r="I487" s="34"/>
      <c r="J487" s="34"/>
      <c r="K487" s="34"/>
      <c r="L487" s="34"/>
      <c r="M487" s="34"/>
      <c r="N487" s="34"/>
      <c r="O487" s="34"/>
      <c r="P487" s="34"/>
      <c r="Q487" s="34"/>
      <c r="R487" s="34"/>
      <c r="S487" s="34"/>
      <c r="T487" s="34"/>
      <c r="U487" s="34"/>
      <c r="V487" s="34"/>
      <c r="W487" s="34"/>
      <c r="X487" s="34"/>
      <c r="Y487" s="34"/>
      <c r="Z487" s="34"/>
      <c r="AA487" s="34"/>
      <c r="AB487" s="34"/>
      <c r="AC487" s="34"/>
      <c r="AD487" s="34"/>
      <c r="AE487" s="34"/>
      <c r="AF487" s="34"/>
      <c r="AG487" s="34"/>
      <c r="AH487" s="34"/>
      <c r="AI487" s="34"/>
      <c r="AJ487" s="34"/>
      <c r="AK487" s="34"/>
      <c r="AL487" s="34"/>
      <c r="AM487" s="34"/>
      <c r="AN487" s="34"/>
      <c r="AO487" s="34"/>
      <c r="AP487" s="34"/>
      <c r="AQ487" s="34"/>
      <c r="AR487" s="34"/>
      <c r="AS487" s="34"/>
      <c r="AT487" s="34"/>
      <c r="AU487" s="34"/>
      <c r="AV487" s="34"/>
      <c r="AW487" s="34"/>
      <c r="AX487" s="34"/>
      <c r="AY487" s="34"/>
      <c r="AZ487" s="34"/>
      <c r="BA487" s="34"/>
      <c r="BB487" s="34"/>
      <c r="BC487" s="34"/>
      <c r="BD487" s="34"/>
      <c r="BE487" s="34"/>
      <c r="BF487" s="34"/>
      <c r="BG487" s="34"/>
      <c r="BH487" s="34"/>
      <c r="BI487" s="34"/>
      <c r="BJ487" s="34"/>
      <c r="BK487" s="34"/>
      <c r="BL487" s="34"/>
      <c r="BM487" s="34"/>
      <c r="BN487" s="34"/>
      <c r="BO487" s="34"/>
      <c r="BP487" s="34"/>
      <c r="BQ487" s="34"/>
      <c r="BR487" s="34"/>
      <c r="BS487" s="34"/>
      <c r="BT487" s="34"/>
    </row>
    <row r="488" spans="3:72">
      <c r="C488" s="34"/>
      <c r="D488" s="86"/>
      <c r="E488" s="34"/>
      <c r="F488" s="34"/>
      <c r="G488" s="34"/>
      <c r="H488" s="34"/>
      <c r="I488" s="34"/>
      <c r="J488" s="34"/>
      <c r="K488" s="34"/>
      <c r="L488" s="34"/>
      <c r="M488" s="34"/>
      <c r="N488" s="34"/>
      <c r="O488" s="34"/>
      <c r="P488" s="34"/>
      <c r="Q488" s="34"/>
      <c r="R488" s="34"/>
      <c r="S488" s="34"/>
      <c r="T488" s="34"/>
      <c r="U488" s="34"/>
      <c r="V488" s="34"/>
      <c r="W488" s="34"/>
      <c r="X488" s="34"/>
      <c r="Y488" s="34"/>
      <c r="Z488" s="34"/>
      <c r="AA488" s="34"/>
      <c r="AB488" s="34"/>
      <c r="AC488" s="34"/>
      <c r="AD488" s="34"/>
      <c r="AE488" s="34"/>
      <c r="AF488" s="34"/>
      <c r="AG488" s="34"/>
      <c r="AH488" s="34"/>
      <c r="AI488" s="34"/>
      <c r="AJ488" s="34"/>
      <c r="AK488" s="34"/>
      <c r="AL488" s="34"/>
      <c r="AM488" s="34"/>
      <c r="AN488" s="34"/>
      <c r="AO488" s="34"/>
      <c r="AP488" s="34"/>
      <c r="AQ488" s="34"/>
      <c r="AR488" s="34"/>
      <c r="AS488" s="34"/>
      <c r="AT488" s="34"/>
      <c r="AU488" s="34"/>
      <c r="AV488" s="34"/>
      <c r="AW488" s="34"/>
      <c r="AX488" s="34"/>
      <c r="AY488" s="34"/>
      <c r="AZ488" s="34"/>
      <c r="BA488" s="34"/>
      <c r="BB488" s="34"/>
      <c r="BC488" s="34"/>
      <c r="BD488" s="34"/>
      <c r="BE488" s="34"/>
      <c r="BF488" s="34"/>
      <c r="BG488" s="34"/>
      <c r="BH488" s="34"/>
      <c r="BI488" s="34"/>
      <c r="BJ488" s="34"/>
      <c r="BK488" s="34"/>
      <c r="BL488" s="34"/>
      <c r="BM488" s="34"/>
      <c r="BN488" s="34"/>
      <c r="BO488" s="34"/>
      <c r="BP488" s="34"/>
      <c r="BQ488" s="34"/>
      <c r="BR488" s="34"/>
      <c r="BS488" s="34"/>
      <c r="BT488" s="34"/>
    </row>
    <row r="489" spans="3:72">
      <c r="C489" s="34"/>
      <c r="D489" s="86"/>
      <c r="E489" s="34"/>
      <c r="F489" s="34"/>
      <c r="G489" s="34"/>
      <c r="H489" s="34"/>
      <c r="I489" s="34"/>
      <c r="J489" s="34"/>
      <c r="K489" s="34"/>
      <c r="L489" s="34"/>
      <c r="M489" s="34"/>
      <c r="N489" s="34"/>
      <c r="O489" s="34"/>
      <c r="P489" s="34"/>
      <c r="Q489" s="34"/>
      <c r="R489" s="34"/>
      <c r="S489" s="34"/>
      <c r="T489" s="34"/>
      <c r="U489" s="34"/>
      <c r="V489" s="34"/>
      <c r="W489" s="34"/>
      <c r="X489" s="34"/>
      <c r="Y489" s="34"/>
      <c r="Z489" s="34"/>
      <c r="AA489" s="34"/>
      <c r="AB489" s="34"/>
      <c r="AC489" s="34"/>
      <c r="AD489" s="34"/>
      <c r="AE489" s="34"/>
      <c r="AF489" s="34"/>
      <c r="AG489" s="34"/>
      <c r="AH489" s="34"/>
      <c r="AI489" s="34"/>
      <c r="AJ489" s="34"/>
      <c r="AK489" s="34"/>
      <c r="AL489" s="34"/>
      <c r="AM489" s="34"/>
      <c r="AN489" s="34"/>
      <c r="AO489" s="34"/>
      <c r="AP489" s="34"/>
      <c r="AQ489" s="34"/>
      <c r="AR489" s="34"/>
      <c r="AS489" s="34"/>
      <c r="AT489" s="34"/>
      <c r="AU489" s="34"/>
      <c r="AV489" s="34"/>
      <c r="AW489" s="34"/>
      <c r="AX489" s="34"/>
      <c r="AY489" s="34"/>
      <c r="AZ489" s="34"/>
      <c r="BA489" s="34"/>
      <c r="BB489" s="34"/>
      <c r="BC489" s="34"/>
      <c r="BD489" s="34"/>
      <c r="BE489" s="34"/>
      <c r="BF489" s="34"/>
      <c r="BG489" s="34"/>
      <c r="BH489" s="34"/>
      <c r="BI489" s="34"/>
      <c r="BJ489" s="34"/>
      <c r="BK489" s="34"/>
      <c r="BL489" s="34"/>
      <c r="BM489" s="34"/>
      <c r="BN489" s="34"/>
      <c r="BO489" s="34"/>
      <c r="BP489" s="34"/>
      <c r="BQ489" s="34"/>
      <c r="BR489" s="34"/>
      <c r="BS489" s="34"/>
      <c r="BT489" s="34"/>
    </row>
    <row r="490" spans="3:72">
      <c r="C490" s="34"/>
      <c r="D490" s="86"/>
      <c r="E490" s="34"/>
      <c r="F490" s="34"/>
      <c r="G490" s="34"/>
      <c r="H490" s="34"/>
      <c r="I490" s="34"/>
      <c r="J490" s="34"/>
      <c r="K490" s="34"/>
      <c r="L490" s="34"/>
      <c r="M490" s="34"/>
      <c r="N490" s="34"/>
      <c r="O490" s="34"/>
      <c r="P490" s="34"/>
      <c r="Q490" s="34"/>
      <c r="R490" s="34"/>
      <c r="S490" s="34"/>
      <c r="T490" s="34"/>
      <c r="U490" s="34"/>
      <c r="V490" s="34"/>
      <c r="W490" s="34"/>
      <c r="X490" s="34"/>
      <c r="Y490" s="34"/>
      <c r="Z490" s="34"/>
      <c r="AA490" s="34"/>
      <c r="AB490" s="34"/>
      <c r="AC490" s="34"/>
      <c r="AD490" s="34"/>
      <c r="AE490" s="34"/>
      <c r="AF490" s="34"/>
      <c r="AG490" s="34"/>
      <c r="AH490" s="34"/>
      <c r="AI490" s="34"/>
      <c r="AJ490" s="34"/>
      <c r="AK490" s="34"/>
      <c r="AL490" s="34"/>
      <c r="AM490" s="34"/>
      <c r="AN490" s="34"/>
      <c r="AO490" s="34"/>
      <c r="AP490" s="34"/>
      <c r="AQ490" s="34"/>
      <c r="AR490" s="34"/>
      <c r="AS490" s="34"/>
      <c r="AT490" s="34"/>
      <c r="AU490" s="34"/>
      <c r="AV490" s="34"/>
      <c r="AW490" s="34"/>
      <c r="AX490" s="34"/>
      <c r="AY490" s="34"/>
      <c r="AZ490" s="34"/>
      <c r="BA490" s="34"/>
      <c r="BB490" s="34"/>
      <c r="BC490" s="34"/>
      <c r="BD490" s="34"/>
      <c r="BE490" s="34"/>
      <c r="BF490" s="34"/>
      <c r="BG490" s="34"/>
      <c r="BH490" s="34"/>
      <c r="BI490" s="34"/>
      <c r="BJ490" s="34"/>
      <c r="BK490" s="34"/>
      <c r="BL490" s="34"/>
      <c r="BM490" s="34"/>
      <c r="BN490" s="34"/>
      <c r="BO490" s="34"/>
      <c r="BP490" s="34"/>
      <c r="BQ490" s="34"/>
      <c r="BR490" s="34"/>
      <c r="BS490" s="34"/>
      <c r="BT490" s="34"/>
    </row>
    <row r="491" spans="3:72">
      <c r="C491" s="34"/>
      <c r="D491" s="86"/>
      <c r="E491" s="34"/>
      <c r="F491" s="34"/>
      <c r="G491" s="34"/>
      <c r="H491" s="34"/>
      <c r="I491" s="34"/>
      <c r="J491" s="34"/>
      <c r="K491" s="34"/>
      <c r="L491" s="34"/>
      <c r="M491" s="34"/>
      <c r="N491" s="34"/>
      <c r="O491" s="34"/>
      <c r="P491" s="34"/>
      <c r="Q491" s="34"/>
      <c r="R491" s="34"/>
      <c r="S491" s="34"/>
      <c r="T491" s="34"/>
      <c r="U491" s="34"/>
      <c r="V491" s="34"/>
      <c r="W491" s="34"/>
      <c r="X491" s="34"/>
      <c r="Y491" s="34"/>
      <c r="Z491" s="34"/>
      <c r="AA491" s="34"/>
      <c r="AB491" s="34"/>
      <c r="AC491" s="34"/>
      <c r="AD491" s="34"/>
      <c r="AE491" s="34"/>
      <c r="AF491" s="34"/>
      <c r="AG491" s="34"/>
      <c r="AH491" s="34"/>
      <c r="AI491" s="34"/>
      <c r="AJ491" s="34"/>
      <c r="AK491" s="34"/>
      <c r="AL491" s="34"/>
      <c r="AM491" s="34"/>
      <c r="AN491" s="34"/>
      <c r="AO491" s="34"/>
      <c r="AP491" s="34"/>
      <c r="AQ491" s="34"/>
      <c r="AR491" s="34"/>
      <c r="AS491" s="34"/>
      <c r="AT491" s="34"/>
      <c r="AU491" s="34"/>
      <c r="AV491" s="34"/>
      <c r="AW491" s="34"/>
      <c r="AX491" s="34"/>
      <c r="AY491" s="34"/>
      <c r="AZ491" s="34"/>
      <c r="BA491" s="34"/>
      <c r="BB491" s="34"/>
      <c r="BC491" s="34"/>
      <c r="BD491" s="34"/>
      <c r="BE491" s="34"/>
      <c r="BF491" s="34"/>
      <c r="BG491" s="34"/>
      <c r="BH491" s="34"/>
      <c r="BI491" s="34"/>
      <c r="BJ491" s="34"/>
      <c r="BK491" s="34"/>
      <c r="BL491" s="34"/>
      <c r="BM491" s="34"/>
      <c r="BN491" s="34"/>
      <c r="BO491" s="34"/>
      <c r="BP491" s="34"/>
      <c r="BQ491" s="34"/>
      <c r="BR491" s="34"/>
      <c r="BS491" s="34"/>
      <c r="BT491" s="34"/>
    </row>
    <row r="492" spans="3:72">
      <c r="C492" s="34"/>
      <c r="D492" s="86"/>
      <c r="E492" s="34"/>
      <c r="F492" s="34"/>
      <c r="G492" s="34"/>
      <c r="H492" s="34"/>
      <c r="I492" s="34"/>
      <c r="J492" s="34"/>
      <c r="K492" s="34"/>
      <c r="L492" s="34"/>
      <c r="M492" s="34"/>
      <c r="N492" s="34"/>
      <c r="O492" s="34"/>
      <c r="P492" s="34"/>
      <c r="Q492" s="34"/>
      <c r="R492" s="34"/>
      <c r="S492" s="34"/>
      <c r="T492" s="34"/>
      <c r="U492" s="34"/>
      <c r="V492" s="34"/>
      <c r="W492" s="34"/>
      <c r="X492" s="34"/>
      <c r="Y492" s="34"/>
      <c r="Z492" s="34"/>
      <c r="AA492" s="34"/>
      <c r="AB492" s="34"/>
      <c r="AC492" s="34"/>
      <c r="AD492" s="34"/>
      <c r="AE492" s="34"/>
      <c r="AF492" s="34"/>
      <c r="AG492" s="34"/>
      <c r="AH492" s="34"/>
      <c r="AI492" s="34"/>
      <c r="AJ492" s="34"/>
      <c r="AK492" s="34"/>
      <c r="AL492" s="34"/>
      <c r="AM492" s="34"/>
      <c r="AN492" s="34"/>
      <c r="AO492" s="34"/>
      <c r="AP492" s="34"/>
      <c r="AQ492" s="34"/>
      <c r="AR492" s="34"/>
      <c r="AS492" s="34"/>
      <c r="AT492" s="34"/>
      <c r="AU492" s="34"/>
      <c r="AV492" s="34"/>
      <c r="AW492" s="34"/>
      <c r="AX492" s="34"/>
      <c r="AY492" s="34"/>
      <c r="AZ492" s="34"/>
      <c r="BA492" s="34"/>
      <c r="BB492" s="34"/>
      <c r="BC492" s="34"/>
      <c r="BD492" s="34"/>
      <c r="BE492" s="34"/>
      <c r="BF492" s="34"/>
      <c r="BG492" s="34"/>
      <c r="BH492" s="34"/>
      <c r="BI492" s="34"/>
      <c r="BJ492" s="34"/>
      <c r="BK492" s="34"/>
      <c r="BL492" s="34"/>
      <c r="BM492" s="34"/>
      <c r="BN492" s="34"/>
      <c r="BO492" s="34"/>
      <c r="BP492" s="34"/>
      <c r="BQ492" s="34"/>
      <c r="BR492" s="34"/>
      <c r="BS492" s="34"/>
      <c r="BT492" s="34"/>
    </row>
    <row r="493" spans="3:72">
      <c r="C493" s="34"/>
      <c r="D493" s="86"/>
      <c r="E493" s="34"/>
      <c r="F493" s="34"/>
      <c r="G493" s="34"/>
      <c r="H493" s="34"/>
      <c r="I493" s="34"/>
      <c r="J493" s="34"/>
      <c r="K493" s="34"/>
      <c r="L493" s="34"/>
      <c r="M493" s="34"/>
      <c r="N493" s="34"/>
      <c r="O493" s="34"/>
      <c r="P493" s="34"/>
      <c r="Q493" s="34"/>
      <c r="R493" s="34"/>
      <c r="S493" s="34"/>
      <c r="T493" s="34"/>
      <c r="U493" s="34"/>
      <c r="V493" s="34"/>
      <c r="W493" s="34"/>
      <c r="X493" s="34"/>
      <c r="Y493" s="34"/>
      <c r="Z493" s="34"/>
      <c r="AA493" s="34"/>
      <c r="AB493" s="34"/>
      <c r="AC493" s="34"/>
      <c r="AD493" s="34"/>
      <c r="AE493" s="34"/>
      <c r="AF493" s="34"/>
      <c r="AG493" s="34"/>
      <c r="AH493" s="34"/>
      <c r="AI493" s="34"/>
      <c r="AJ493" s="34"/>
      <c r="AK493" s="34"/>
      <c r="AL493" s="34"/>
      <c r="AM493" s="34"/>
      <c r="AN493" s="34"/>
      <c r="AO493" s="34"/>
      <c r="AP493" s="34"/>
      <c r="AQ493" s="34"/>
      <c r="AR493" s="34"/>
      <c r="AS493" s="34"/>
      <c r="AT493" s="34"/>
      <c r="AU493" s="34"/>
      <c r="AV493" s="34"/>
      <c r="AW493" s="34"/>
      <c r="AX493" s="34"/>
      <c r="AY493" s="34"/>
      <c r="AZ493" s="34"/>
      <c r="BA493" s="34"/>
      <c r="BB493" s="34"/>
      <c r="BC493" s="34"/>
      <c r="BD493" s="34"/>
      <c r="BE493" s="34"/>
      <c r="BF493" s="34"/>
      <c r="BG493" s="34"/>
      <c r="BH493" s="34"/>
      <c r="BI493" s="34"/>
      <c r="BJ493" s="34"/>
      <c r="BK493" s="34"/>
      <c r="BL493" s="34"/>
      <c r="BM493" s="34"/>
      <c r="BN493" s="34"/>
      <c r="BO493" s="34"/>
      <c r="BP493" s="34"/>
      <c r="BQ493" s="34"/>
      <c r="BR493" s="34"/>
      <c r="BS493" s="34"/>
      <c r="BT493" s="34"/>
    </row>
    <row r="494" spans="3:72">
      <c r="C494" s="34"/>
      <c r="D494" s="86"/>
      <c r="E494" s="34"/>
      <c r="F494" s="34"/>
      <c r="G494" s="34"/>
      <c r="H494" s="34"/>
      <c r="I494" s="34"/>
      <c r="J494" s="34"/>
      <c r="K494" s="34"/>
      <c r="L494" s="34"/>
      <c r="M494" s="34"/>
      <c r="N494" s="34"/>
      <c r="O494" s="34"/>
      <c r="P494" s="34"/>
      <c r="Q494" s="34"/>
      <c r="R494" s="34"/>
      <c r="S494" s="34"/>
      <c r="T494" s="34"/>
      <c r="U494" s="34"/>
      <c r="V494" s="34"/>
      <c r="W494" s="34"/>
      <c r="X494" s="34"/>
      <c r="Y494" s="34"/>
      <c r="Z494" s="34"/>
      <c r="AA494" s="34"/>
      <c r="AB494" s="34"/>
      <c r="AC494" s="34"/>
      <c r="AD494" s="34"/>
      <c r="AE494" s="34"/>
      <c r="AF494" s="34"/>
      <c r="AG494" s="34"/>
      <c r="AH494" s="34"/>
      <c r="AI494" s="34"/>
      <c r="AJ494" s="34"/>
      <c r="AK494" s="34"/>
      <c r="AL494" s="34"/>
      <c r="AM494" s="34"/>
      <c r="AN494" s="34"/>
      <c r="AO494" s="34"/>
      <c r="AP494" s="34"/>
      <c r="AQ494" s="34"/>
      <c r="AR494" s="34"/>
      <c r="AS494" s="34"/>
      <c r="AT494" s="34"/>
      <c r="AU494" s="34"/>
      <c r="AV494" s="34"/>
      <c r="AW494" s="34"/>
      <c r="AX494" s="34"/>
      <c r="AY494" s="34"/>
      <c r="AZ494" s="34"/>
      <c r="BA494" s="34"/>
      <c r="BB494" s="34"/>
      <c r="BC494" s="34"/>
      <c r="BD494" s="34"/>
      <c r="BE494" s="34"/>
      <c r="BF494" s="34"/>
      <c r="BG494" s="34"/>
      <c r="BH494" s="34"/>
      <c r="BI494" s="34"/>
      <c r="BJ494" s="34"/>
      <c r="BK494" s="34"/>
      <c r="BL494" s="34"/>
      <c r="BM494" s="34"/>
      <c r="BN494" s="34"/>
      <c r="BO494" s="34"/>
      <c r="BP494" s="34"/>
      <c r="BQ494" s="34"/>
      <c r="BR494" s="34"/>
      <c r="BS494" s="34"/>
      <c r="BT494" s="34"/>
    </row>
    <row r="495" spans="3:72">
      <c r="C495" s="34"/>
      <c r="D495" s="86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34"/>
      <c r="P495" s="34"/>
      <c r="Q495" s="34"/>
      <c r="R495" s="34"/>
      <c r="S495" s="34"/>
      <c r="T495" s="34"/>
      <c r="U495" s="34"/>
      <c r="V495" s="34"/>
      <c r="W495" s="34"/>
      <c r="X495" s="34"/>
      <c r="Y495" s="34"/>
      <c r="Z495" s="34"/>
      <c r="AA495" s="34"/>
      <c r="AB495" s="34"/>
      <c r="AC495" s="34"/>
      <c r="AD495" s="34"/>
      <c r="AE495" s="34"/>
      <c r="AF495" s="34"/>
      <c r="AG495" s="34"/>
      <c r="AH495" s="34"/>
      <c r="AI495" s="34"/>
      <c r="AJ495" s="34"/>
      <c r="AK495" s="34"/>
      <c r="AL495" s="34"/>
      <c r="AM495" s="34"/>
      <c r="AN495" s="34"/>
      <c r="AO495" s="34"/>
      <c r="AP495" s="34"/>
      <c r="AQ495" s="34"/>
      <c r="AR495" s="34"/>
      <c r="AS495" s="34"/>
      <c r="AT495" s="34"/>
      <c r="AU495" s="34"/>
      <c r="AV495" s="34"/>
      <c r="AW495" s="34"/>
      <c r="AX495" s="34"/>
      <c r="AY495" s="34"/>
      <c r="AZ495" s="34"/>
      <c r="BA495" s="34"/>
      <c r="BB495" s="34"/>
      <c r="BC495" s="34"/>
      <c r="BD495" s="34"/>
      <c r="BE495" s="34"/>
      <c r="BF495" s="34"/>
      <c r="BG495" s="34"/>
      <c r="BH495" s="34"/>
      <c r="BI495" s="34"/>
      <c r="BJ495" s="34"/>
      <c r="BK495" s="34"/>
      <c r="BL495" s="34"/>
      <c r="BM495" s="34"/>
      <c r="BN495" s="34"/>
      <c r="BO495" s="34"/>
      <c r="BP495" s="34"/>
      <c r="BQ495" s="34"/>
      <c r="BR495" s="34"/>
      <c r="BS495" s="34"/>
      <c r="BT495" s="34"/>
    </row>
    <row r="496" spans="3:72">
      <c r="C496" s="34"/>
      <c r="D496" s="86"/>
      <c r="E496" s="34"/>
      <c r="F496" s="34"/>
      <c r="G496" s="34"/>
      <c r="H496" s="34"/>
      <c r="I496" s="34"/>
      <c r="J496" s="34"/>
      <c r="K496" s="34"/>
      <c r="L496" s="34"/>
      <c r="M496" s="34"/>
      <c r="N496" s="34"/>
      <c r="O496" s="34"/>
      <c r="P496" s="34"/>
      <c r="Q496" s="34"/>
      <c r="R496" s="34"/>
      <c r="S496" s="34"/>
      <c r="T496" s="34"/>
      <c r="U496" s="34"/>
      <c r="V496" s="34"/>
      <c r="W496" s="34"/>
      <c r="X496" s="34"/>
      <c r="Y496" s="34"/>
      <c r="Z496" s="34"/>
      <c r="AA496" s="34"/>
      <c r="AB496" s="34"/>
      <c r="AC496" s="34"/>
      <c r="AD496" s="34"/>
      <c r="AE496" s="34"/>
      <c r="AF496" s="34"/>
      <c r="AG496" s="34"/>
      <c r="AH496" s="34"/>
      <c r="AI496" s="34"/>
      <c r="AJ496" s="34"/>
      <c r="AK496" s="34"/>
      <c r="AL496" s="34"/>
      <c r="AM496" s="34"/>
      <c r="AN496" s="34"/>
      <c r="AO496" s="34"/>
      <c r="AP496" s="34"/>
      <c r="AQ496" s="34"/>
      <c r="AR496" s="34"/>
      <c r="AS496" s="34"/>
      <c r="AT496" s="34"/>
      <c r="AU496" s="34"/>
      <c r="AV496" s="34"/>
      <c r="AW496" s="34"/>
      <c r="AX496" s="34"/>
      <c r="AY496" s="34"/>
      <c r="AZ496" s="34"/>
      <c r="BA496" s="34"/>
      <c r="BB496" s="34"/>
      <c r="BC496" s="34"/>
      <c r="BD496" s="34"/>
      <c r="BE496" s="34"/>
      <c r="BF496" s="34"/>
      <c r="BG496" s="34"/>
      <c r="BH496" s="34"/>
      <c r="BI496" s="34"/>
      <c r="BJ496" s="34"/>
      <c r="BK496" s="34"/>
      <c r="BL496" s="34"/>
      <c r="BM496" s="34"/>
      <c r="BN496" s="34"/>
      <c r="BO496" s="34"/>
      <c r="BP496" s="34"/>
      <c r="BQ496" s="34"/>
      <c r="BR496" s="34"/>
      <c r="BS496" s="34"/>
      <c r="BT496" s="34"/>
    </row>
    <row r="497" spans="3:72">
      <c r="C497" s="34"/>
      <c r="D497" s="86"/>
      <c r="E497" s="34"/>
      <c r="F497" s="34"/>
      <c r="G497" s="34"/>
      <c r="H497" s="34"/>
      <c r="I497" s="34"/>
      <c r="J497" s="34"/>
      <c r="K497" s="34"/>
      <c r="L497" s="34"/>
      <c r="M497" s="34"/>
      <c r="N497" s="34"/>
      <c r="O497" s="34"/>
      <c r="P497" s="34"/>
      <c r="Q497" s="34"/>
      <c r="R497" s="34"/>
      <c r="S497" s="34"/>
      <c r="T497" s="34"/>
      <c r="U497" s="34"/>
      <c r="V497" s="34"/>
      <c r="W497" s="34"/>
      <c r="X497" s="34"/>
      <c r="Y497" s="34"/>
      <c r="Z497" s="34"/>
      <c r="AA497" s="34"/>
      <c r="AB497" s="34"/>
      <c r="AC497" s="34"/>
      <c r="AD497" s="34"/>
      <c r="AE497" s="34"/>
      <c r="AF497" s="34"/>
      <c r="AG497" s="34"/>
      <c r="AH497" s="34"/>
      <c r="AI497" s="34"/>
      <c r="AJ497" s="34"/>
      <c r="AK497" s="34"/>
      <c r="AL497" s="34"/>
      <c r="AM497" s="34"/>
      <c r="AN497" s="34"/>
      <c r="AO497" s="34"/>
      <c r="AP497" s="34"/>
      <c r="AQ497" s="34"/>
      <c r="AR497" s="34"/>
      <c r="AS497" s="34"/>
      <c r="AT497" s="34"/>
      <c r="AU497" s="34"/>
      <c r="AV497" s="34"/>
      <c r="AW497" s="34"/>
      <c r="AX497" s="34"/>
      <c r="AY497" s="34"/>
      <c r="AZ497" s="34"/>
      <c r="BA497" s="34"/>
      <c r="BB497" s="34"/>
      <c r="BC497" s="34"/>
      <c r="BD497" s="34"/>
      <c r="BE497" s="34"/>
      <c r="BF497" s="34"/>
      <c r="BG497" s="34"/>
      <c r="BH497" s="34"/>
      <c r="BI497" s="34"/>
      <c r="BJ497" s="34"/>
      <c r="BK497" s="34"/>
      <c r="BL497" s="34"/>
      <c r="BM497" s="34"/>
      <c r="BN497" s="34"/>
      <c r="BO497" s="34"/>
      <c r="BP497" s="34"/>
      <c r="BQ497" s="34"/>
      <c r="BR497" s="34"/>
      <c r="BS497" s="34"/>
      <c r="BT497" s="34"/>
    </row>
    <row r="498" spans="3:72">
      <c r="C498" s="34"/>
      <c r="D498" s="86"/>
      <c r="E498" s="34"/>
      <c r="F498" s="34"/>
      <c r="G498" s="34"/>
      <c r="H498" s="34"/>
      <c r="I498" s="34"/>
      <c r="J498" s="34"/>
      <c r="K498" s="34"/>
      <c r="L498" s="34"/>
      <c r="M498" s="34"/>
      <c r="N498" s="34"/>
      <c r="O498" s="34"/>
      <c r="P498" s="34"/>
      <c r="Q498" s="34"/>
      <c r="R498" s="34"/>
      <c r="S498" s="34"/>
      <c r="T498" s="34"/>
      <c r="U498" s="34"/>
      <c r="V498" s="34"/>
      <c r="W498" s="34"/>
      <c r="X498" s="34"/>
      <c r="Y498" s="34"/>
      <c r="Z498" s="34"/>
      <c r="AA498" s="34"/>
      <c r="AB498" s="34"/>
      <c r="AC498" s="34"/>
      <c r="AD498" s="34"/>
      <c r="AE498" s="34"/>
      <c r="AF498" s="34"/>
      <c r="AG498" s="34"/>
      <c r="AH498" s="34"/>
      <c r="AI498" s="34"/>
      <c r="AJ498" s="34"/>
      <c r="AK498" s="34"/>
      <c r="AL498" s="34"/>
      <c r="AM498" s="34"/>
      <c r="AN498" s="34"/>
      <c r="AO498" s="34"/>
      <c r="AP498" s="34"/>
      <c r="AQ498" s="34"/>
      <c r="AR498" s="34"/>
      <c r="AS498" s="34"/>
      <c r="AT498" s="34"/>
      <c r="AU498" s="34"/>
      <c r="AV498" s="34"/>
      <c r="AW498" s="34"/>
      <c r="AX498" s="34"/>
      <c r="AY498" s="34"/>
      <c r="AZ498" s="34"/>
      <c r="BA498" s="34"/>
      <c r="BB498" s="34"/>
      <c r="BC498" s="34"/>
      <c r="BD498" s="34"/>
      <c r="BE498" s="34"/>
      <c r="BF498" s="34"/>
      <c r="BG498" s="34"/>
      <c r="BH498" s="34"/>
      <c r="BI498" s="34"/>
      <c r="BJ498" s="34"/>
      <c r="BK498" s="34"/>
      <c r="BL498" s="34"/>
      <c r="BM498" s="34"/>
      <c r="BN498" s="34"/>
      <c r="BO498" s="34"/>
      <c r="BP498" s="34"/>
      <c r="BQ498" s="34"/>
      <c r="BR498" s="34"/>
      <c r="BS498" s="34"/>
      <c r="BT498" s="34"/>
    </row>
    <row r="499" spans="3:72">
      <c r="C499" s="34"/>
      <c r="D499" s="86"/>
      <c r="E499" s="34"/>
      <c r="F499" s="34"/>
      <c r="G499" s="34"/>
      <c r="H499" s="34"/>
      <c r="I499" s="34"/>
      <c r="J499" s="34"/>
      <c r="K499" s="34"/>
      <c r="L499" s="34"/>
      <c r="M499" s="34"/>
      <c r="N499" s="34"/>
      <c r="O499" s="34"/>
      <c r="P499" s="34"/>
      <c r="Q499" s="34"/>
      <c r="R499" s="34"/>
      <c r="S499" s="34"/>
      <c r="T499" s="34"/>
      <c r="U499" s="34"/>
      <c r="V499" s="34"/>
      <c r="W499" s="34"/>
      <c r="X499" s="34"/>
      <c r="Y499" s="34"/>
      <c r="Z499" s="34"/>
      <c r="AA499" s="34"/>
      <c r="AB499" s="34"/>
      <c r="AC499" s="34"/>
      <c r="AD499" s="34"/>
      <c r="AE499" s="34"/>
      <c r="AF499" s="34"/>
      <c r="AG499" s="34"/>
      <c r="AH499" s="34"/>
      <c r="AI499" s="34"/>
      <c r="AJ499" s="34"/>
      <c r="AK499" s="34"/>
      <c r="AL499" s="34"/>
      <c r="AM499" s="34"/>
      <c r="AN499" s="34"/>
      <c r="AO499" s="34"/>
      <c r="AP499" s="34"/>
      <c r="AQ499" s="34"/>
      <c r="AR499" s="34"/>
      <c r="AS499" s="34"/>
      <c r="AT499" s="34"/>
      <c r="AU499" s="34"/>
      <c r="AV499" s="34"/>
      <c r="AW499" s="34"/>
      <c r="AX499" s="34"/>
      <c r="AY499" s="34"/>
      <c r="AZ499" s="34"/>
      <c r="BA499" s="34"/>
      <c r="BB499" s="34"/>
      <c r="BC499" s="34"/>
      <c r="BD499" s="34"/>
      <c r="BE499" s="34"/>
      <c r="BF499" s="34"/>
      <c r="BG499" s="34"/>
      <c r="BH499" s="34"/>
      <c r="BI499" s="34"/>
      <c r="BJ499" s="34"/>
      <c r="BK499" s="34"/>
      <c r="BL499" s="34"/>
      <c r="BM499" s="34"/>
      <c r="BN499" s="34"/>
      <c r="BO499" s="34"/>
      <c r="BP499" s="34"/>
      <c r="BQ499" s="34"/>
      <c r="BR499" s="34"/>
      <c r="BS499" s="34"/>
      <c r="BT499" s="34"/>
    </row>
    <row r="500" spans="3:72">
      <c r="C500" s="34"/>
      <c r="D500" s="86"/>
      <c r="E500" s="34"/>
      <c r="F500" s="34"/>
      <c r="G500" s="34"/>
      <c r="H500" s="34"/>
      <c r="I500" s="34"/>
      <c r="J500" s="34"/>
      <c r="K500" s="34"/>
      <c r="L500" s="34"/>
      <c r="M500" s="34"/>
      <c r="N500" s="34"/>
      <c r="O500" s="34"/>
      <c r="P500" s="34"/>
      <c r="Q500" s="34"/>
      <c r="R500" s="34"/>
      <c r="S500" s="34"/>
      <c r="T500" s="34"/>
      <c r="U500" s="34"/>
      <c r="V500" s="34"/>
      <c r="W500" s="34"/>
      <c r="X500" s="34"/>
      <c r="Y500" s="34"/>
      <c r="Z500" s="34"/>
      <c r="AA500" s="34"/>
      <c r="AB500" s="34"/>
      <c r="AC500" s="34"/>
      <c r="AD500" s="34"/>
      <c r="AE500" s="34"/>
      <c r="AF500" s="34"/>
      <c r="AG500" s="34"/>
      <c r="AH500" s="34"/>
      <c r="AI500" s="34"/>
      <c r="AJ500" s="34"/>
      <c r="AK500" s="34"/>
      <c r="AL500" s="34"/>
      <c r="AM500" s="34"/>
      <c r="AN500" s="34"/>
      <c r="AO500" s="34"/>
      <c r="AP500" s="34"/>
      <c r="AQ500" s="34"/>
      <c r="AR500" s="34"/>
      <c r="AS500" s="34"/>
      <c r="AT500" s="34"/>
      <c r="AU500" s="34"/>
      <c r="AV500" s="34"/>
      <c r="AW500" s="34"/>
      <c r="AX500" s="34"/>
      <c r="AY500" s="34"/>
      <c r="AZ500" s="34"/>
      <c r="BA500" s="34"/>
      <c r="BB500" s="34"/>
      <c r="BC500" s="34"/>
      <c r="BD500" s="34"/>
      <c r="BE500" s="34"/>
      <c r="BF500" s="34"/>
      <c r="BG500" s="34"/>
      <c r="BH500" s="34"/>
      <c r="BI500" s="34"/>
      <c r="BJ500" s="34"/>
      <c r="BK500" s="34"/>
      <c r="BL500" s="34"/>
      <c r="BM500" s="34"/>
      <c r="BN500" s="34"/>
      <c r="BO500" s="34"/>
      <c r="BP500" s="34"/>
      <c r="BQ500" s="34"/>
      <c r="BR500" s="34"/>
      <c r="BS500" s="34"/>
      <c r="BT500" s="34"/>
    </row>
    <row r="501" spans="3:72">
      <c r="C501" s="34"/>
      <c r="D501" s="86"/>
      <c r="E501" s="34"/>
      <c r="F501" s="34"/>
      <c r="G501" s="34"/>
      <c r="H501" s="34"/>
      <c r="I501" s="34"/>
      <c r="J501" s="34"/>
      <c r="K501" s="34"/>
      <c r="L501" s="34"/>
      <c r="M501" s="34"/>
      <c r="N501" s="34"/>
      <c r="O501" s="34"/>
      <c r="P501" s="34"/>
      <c r="Q501" s="34"/>
      <c r="R501" s="34"/>
      <c r="S501" s="34"/>
      <c r="T501" s="34"/>
      <c r="U501" s="34"/>
      <c r="V501" s="34"/>
      <c r="W501" s="34"/>
      <c r="X501" s="34"/>
      <c r="Y501" s="34"/>
      <c r="Z501" s="34"/>
      <c r="AA501" s="34"/>
      <c r="AB501" s="34"/>
      <c r="AC501" s="34"/>
      <c r="AD501" s="34"/>
      <c r="AE501" s="34"/>
      <c r="AF501" s="34"/>
      <c r="AG501" s="34"/>
      <c r="AH501" s="34"/>
      <c r="AI501" s="34"/>
      <c r="AJ501" s="34"/>
      <c r="AK501" s="34"/>
      <c r="AL501" s="34"/>
      <c r="AM501" s="34"/>
      <c r="AN501" s="34"/>
      <c r="AO501" s="34"/>
      <c r="AP501" s="34"/>
      <c r="AQ501" s="34"/>
      <c r="AR501" s="34"/>
      <c r="AS501" s="34"/>
      <c r="AT501" s="34"/>
      <c r="AU501" s="34"/>
      <c r="AV501" s="34"/>
      <c r="AW501" s="34"/>
      <c r="AX501" s="34"/>
      <c r="AY501" s="34"/>
      <c r="AZ501" s="34"/>
      <c r="BA501" s="34"/>
      <c r="BB501" s="34"/>
      <c r="BC501" s="34"/>
      <c r="BD501" s="34"/>
      <c r="BE501" s="34"/>
      <c r="BF501" s="34"/>
      <c r="BG501" s="34"/>
      <c r="BH501" s="34"/>
      <c r="BI501" s="34"/>
      <c r="BJ501" s="34"/>
      <c r="BK501" s="34"/>
      <c r="BL501" s="34"/>
      <c r="BM501" s="34"/>
      <c r="BN501" s="34"/>
      <c r="BO501" s="34"/>
      <c r="BP501" s="34"/>
      <c r="BQ501" s="34"/>
      <c r="BR501" s="34"/>
      <c r="BS501" s="34"/>
      <c r="BT501" s="34"/>
    </row>
    <row r="502" spans="3:72">
      <c r="C502" s="34"/>
      <c r="D502" s="86"/>
      <c r="E502" s="34"/>
      <c r="F502" s="34"/>
      <c r="G502" s="34"/>
      <c r="H502" s="34"/>
      <c r="I502" s="34"/>
      <c r="J502" s="34"/>
      <c r="K502" s="34"/>
      <c r="L502" s="34"/>
      <c r="M502" s="34"/>
      <c r="N502" s="34"/>
      <c r="O502" s="34"/>
      <c r="P502" s="34"/>
      <c r="Q502" s="34"/>
      <c r="R502" s="34"/>
      <c r="S502" s="34"/>
      <c r="T502" s="34"/>
      <c r="U502" s="34"/>
      <c r="V502" s="34"/>
      <c r="W502" s="34"/>
      <c r="X502" s="34"/>
      <c r="Y502" s="34"/>
      <c r="Z502" s="34"/>
      <c r="AA502" s="34"/>
      <c r="AB502" s="34"/>
      <c r="AC502" s="34"/>
      <c r="AD502" s="34"/>
      <c r="AE502" s="34"/>
      <c r="AF502" s="34"/>
      <c r="AG502" s="34"/>
      <c r="AH502" s="34"/>
      <c r="AI502" s="34"/>
      <c r="AJ502" s="34"/>
      <c r="AK502" s="34"/>
      <c r="AL502" s="34"/>
      <c r="AM502" s="34"/>
      <c r="AN502" s="34"/>
      <c r="AO502" s="34"/>
      <c r="AP502" s="34"/>
      <c r="AQ502" s="34"/>
      <c r="AR502" s="34"/>
      <c r="AS502" s="34"/>
      <c r="AT502" s="34"/>
      <c r="AU502" s="34"/>
      <c r="AV502" s="34"/>
      <c r="AW502" s="34"/>
      <c r="AX502" s="34"/>
      <c r="AY502" s="34"/>
      <c r="AZ502" s="34"/>
      <c r="BA502" s="34"/>
      <c r="BB502" s="34"/>
      <c r="BC502" s="34"/>
      <c r="BD502" s="34"/>
      <c r="BE502" s="34"/>
      <c r="BF502" s="34"/>
      <c r="BG502" s="34"/>
      <c r="BH502" s="34"/>
      <c r="BI502" s="34"/>
      <c r="BJ502" s="34"/>
      <c r="BK502" s="34"/>
      <c r="BL502" s="34"/>
      <c r="BM502" s="34"/>
      <c r="BN502" s="34"/>
      <c r="BO502" s="34"/>
      <c r="BP502" s="34"/>
      <c r="BQ502" s="34"/>
      <c r="BR502" s="34"/>
      <c r="BS502" s="34"/>
      <c r="BT502" s="34"/>
    </row>
    <row r="503" spans="3:72">
      <c r="C503" s="34"/>
      <c r="D503" s="86"/>
      <c r="E503" s="34"/>
      <c r="F503" s="34"/>
      <c r="G503" s="34"/>
      <c r="H503" s="34"/>
      <c r="I503" s="34"/>
      <c r="J503" s="34"/>
      <c r="K503" s="34"/>
      <c r="L503" s="34"/>
      <c r="M503" s="34"/>
      <c r="N503" s="34"/>
      <c r="O503" s="34"/>
      <c r="P503" s="34"/>
      <c r="Q503" s="34"/>
      <c r="R503" s="34"/>
      <c r="S503" s="34"/>
      <c r="T503" s="34"/>
      <c r="U503" s="34"/>
      <c r="V503" s="34"/>
      <c r="W503" s="34"/>
      <c r="X503" s="34"/>
      <c r="Y503" s="34"/>
      <c r="Z503" s="34"/>
      <c r="AA503" s="34"/>
      <c r="AB503" s="34"/>
      <c r="AC503" s="34"/>
      <c r="AD503" s="34"/>
      <c r="AE503" s="34"/>
      <c r="AF503" s="34"/>
      <c r="AG503" s="34"/>
      <c r="AH503" s="34"/>
      <c r="AI503" s="34"/>
      <c r="AJ503" s="34"/>
      <c r="AK503" s="34"/>
      <c r="AL503" s="34"/>
      <c r="AM503" s="34"/>
      <c r="AN503" s="34"/>
      <c r="AO503" s="34"/>
      <c r="AP503" s="34"/>
      <c r="AQ503" s="34"/>
      <c r="AR503" s="34"/>
      <c r="AS503" s="34"/>
      <c r="AT503" s="34"/>
      <c r="AU503" s="34"/>
      <c r="AV503" s="34"/>
      <c r="AW503" s="34"/>
      <c r="AX503" s="34"/>
      <c r="AY503" s="34"/>
      <c r="AZ503" s="34"/>
      <c r="BA503" s="34"/>
      <c r="BB503" s="34"/>
      <c r="BC503" s="34"/>
      <c r="BD503" s="34"/>
      <c r="BE503" s="34"/>
      <c r="BF503" s="34"/>
      <c r="BG503" s="34"/>
      <c r="BH503" s="34"/>
      <c r="BI503" s="34"/>
      <c r="BJ503" s="34"/>
      <c r="BK503" s="34"/>
      <c r="BL503" s="34"/>
      <c r="BM503" s="34"/>
      <c r="BN503" s="34"/>
      <c r="BO503" s="34"/>
      <c r="BP503" s="34"/>
      <c r="BQ503" s="34"/>
      <c r="BR503" s="34"/>
      <c r="BS503" s="34"/>
      <c r="BT503" s="34"/>
    </row>
    <row r="504" spans="3:72">
      <c r="C504" s="34"/>
      <c r="D504" s="86"/>
      <c r="E504" s="34"/>
      <c r="F504" s="34"/>
      <c r="G504" s="34"/>
      <c r="H504" s="34"/>
      <c r="I504" s="34"/>
      <c r="J504" s="34"/>
      <c r="K504" s="34"/>
      <c r="L504" s="34"/>
      <c r="M504" s="34"/>
      <c r="N504" s="34"/>
      <c r="O504" s="34"/>
      <c r="P504" s="34"/>
      <c r="Q504" s="34"/>
      <c r="R504" s="34"/>
      <c r="S504" s="34"/>
      <c r="T504" s="34"/>
      <c r="U504" s="34"/>
      <c r="V504" s="34"/>
      <c r="W504" s="34"/>
      <c r="X504" s="34"/>
      <c r="Y504" s="34"/>
      <c r="Z504" s="34"/>
      <c r="AA504" s="34"/>
      <c r="AB504" s="34"/>
      <c r="AC504" s="34"/>
      <c r="AD504" s="34"/>
      <c r="AE504" s="34"/>
      <c r="AF504" s="34"/>
      <c r="AG504" s="34"/>
      <c r="AH504" s="34"/>
      <c r="AI504" s="34"/>
      <c r="AJ504" s="34"/>
      <c r="AK504" s="34"/>
      <c r="AL504" s="34"/>
      <c r="AM504" s="34"/>
      <c r="AN504" s="34"/>
      <c r="AO504" s="34"/>
      <c r="AP504" s="34"/>
      <c r="AQ504" s="34"/>
      <c r="AR504" s="34"/>
      <c r="AS504" s="34"/>
      <c r="AT504" s="34"/>
      <c r="AU504" s="34"/>
      <c r="AV504" s="34"/>
      <c r="AW504" s="34"/>
      <c r="AX504" s="34"/>
      <c r="AY504" s="34"/>
      <c r="AZ504" s="34"/>
      <c r="BA504" s="34"/>
      <c r="BB504" s="34"/>
      <c r="BC504" s="34"/>
      <c r="BD504" s="34"/>
      <c r="BE504" s="34"/>
      <c r="BF504" s="34"/>
      <c r="BG504" s="34"/>
      <c r="BH504" s="34"/>
      <c r="BI504" s="34"/>
      <c r="BJ504" s="34"/>
      <c r="BK504" s="34"/>
      <c r="BL504" s="34"/>
      <c r="BM504" s="34"/>
      <c r="BN504" s="34"/>
      <c r="BO504" s="34"/>
      <c r="BP504" s="34"/>
      <c r="BQ504" s="34"/>
      <c r="BR504" s="34"/>
      <c r="BS504" s="34"/>
      <c r="BT504" s="34"/>
    </row>
    <row r="505" spans="3:72">
      <c r="C505" s="34"/>
      <c r="D505" s="86"/>
      <c r="E505" s="34"/>
      <c r="F505" s="34"/>
      <c r="G505" s="34"/>
      <c r="H505" s="34"/>
      <c r="I505" s="34"/>
      <c r="J505" s="34"/>
      <c r="K505" s="34"/>
      <c r="L505" s="34"/>
      <c r="M505" s="34"/>
      <c r="N505" s="34"/>
      <c r="O505" s="34"/>
      <c r="P505" s="34"/>
      <c r="Q505" s="34"/>
      <c r="R505" s="34"/>
      <c r="S505" s="34"/>
      <c r="T505" s="34"/>
      <c r="U505" s="34"/>
      <c r="V505" s="34"/>
      <c r="W505" s="34"/>
      <c r="X505" s="34"/>
      <c r="Y505" s="34"/>
      <c r="Z505" s="34"/>
      <c r="AA505" s="34"/>
      <c r="AB505" s="34"/>
      <c r="AC505" s="34"/>
      <c r="AD505" s="34"/>
      <c r="AE505" s="34"/>
      <c r="AF505" s="34"/>
      <c r="AG505" s="34"/>
      <c r="AH505" s="34"/>
      <c r="AI505" s="34"/>
      <c r="AJ505" s="34"/>
      <c r="AK505" s="34"/>
      <c r="AL505" s="34"/>
      <c r="AM505" s="34"/>
      <c r="AN505" s="34"/>
      <c r="AO505" s="34"/>
      <c r="AP505" s="34"/>
      <c r="AQ505" s="34"/>
      <c r="AR505" s="34"/>
      <c r="AS505" s="34"/>
      <c r="AT505" s="34"/>
      <c r="AU505" s="34"/>
      <c r="AV505" s="34"/>
      <c r="AW505" s="34"/>
      <c r="AX505" s="34"/>
      <c r="AY505" s="34"/>
      <c r="AZ505" s="34"/>
      <c r="BA505" s="34"/>
      <c r="BB505" s="34"/>
      <c r="BC505" s="34"/>
      <c r="BD505" s="34"/>
      <c r="BE505" s="34"/>
      <c r="BF505" s="34"/>
      <c r="BG505" s="34"/>
      <c r="BH505" s="34"/>
      <c r="BI505" s="34"/>
      <c r="BJ505" s="34"/>
      <c r="BK505" s="34"/>
      <c r="BL505" s="34"/>
      <c r="BM505" s="34"/>
      <c r="BN505" s="34"/>
      <c r="BO505" s="34"/>
      <c r="BP505" s="34"/>
      <c r="BQ505" s="34"/>
      <c r="BR505" s="34"/>
      <c r="BS505" s="34"/>
      <c r="BT505" s="34"/>
    </row>
    <row r="506" spans="3:72">
      <c r="C506" s="34"/>
      <c r="D506" s="86"/>
      <c r="E506" s="34"/>
      <c r="F506" s="34"/>
      <c r="G506" s="34"/>
      <c r="H506" s="34"/>
      <c r="I506" s="34"/>
      <c r="J506" s="34"/>
      <c r="K506" s="34"/>
      <c r="L506" s="34"/>
      <c r="M506" s="34"/>
      <c r="N506" s="34"/>
      <c r="O506" s="34"/>
      <c r="P506" s="34"/>
      <c r="Q506" s="34"/>
      <c r="R506" s="34"/>
      <c r="S506" s="34"/>
      <c r="T506" s="34"/>
      <c r="U506" s="34"/>
      <c r="V506" s="34"/>
      <c r="W506" s="34"/>
      <c r="X506" s="34"/>
      <c r="Y506" s="34"/>
      <c r="Z506" s="34"/>
      <c r="AA506" s="34"/>
      <c r="AB506" s="34"/>
      <c r="AC506" s="34"/>
      <c r="AD506" s="34"/>
      <c r="AE506" s="34"/>
      <c r="AF506" s="34"/>
      <c r="AG506" s="34"/>
      <c r="AH506" s="34"/>
      <c r="AI506" s="34"/>
      <c r="AJ506" s="34"/>
      <c r="AK506" s="34"/>
      <c r="AL506" s="34"/>
      <c r="AM506" s="34"/>
      <c r="AN506" s="34"/>
      <c r="AO506" s="34"/>
      <c r="AP506" s="34"/>
      <c r="AQ506" s="34"/>
      <c r="AR506" s="34"/>
      <c r="AS506" s="34"/>
      <c r="AT506" s="34"/>
      <c r="AU506" s="34"/>
      <c r="AV506" s="34"/>
      <c r="AW506" s="34"/>
      <c r="AX506" s="34"/>
      <c r="AY506" s="34"/>
      <c r="AZ506" s="34"/>
      <c r="BA506" s="34"/>
      <c r="BB506" s="34"/>
      <c r="BC506" s="34"/>
      <c r="BD506" s="34"/>
      <c r="BE506" s="34"/>
      <c r="BF506" s="34"/>
      <c r="BG506" s="34"/>
      <c r="BH506" s="34"/>
      <c r="BI506" s="34"/>
      <c r="BJ506" s="34"/>
      <c r="BK506" s="34"/>
      <c r="BL506" s="34"/>
      <c r="BM506" s="34"/>
      <c r="BN506" s="34"/>
      <c r="BO506" s="34"/>
      <c r="BP506" s="34"/>
      <c r="BQ506" s="34"/>
      <c r="BR506" s="34"/>
      <c r="BS506" s="34"/>
      <c r="BT506" s="34"/>
    </row>
    <row r="507" spans="3:72">
      <c r="C507" s="34"/>
      <c r="D507" s="86"/>
      <c r="E507" s="34"/>
      <c r="F507" s="34"/>
      <c r="G507" s="34"/>
      <c r="H507" s="34"/>
      <c r="I507" s="34"/>
      <c r="J507" s="34"/>
      <c r="K507" s="34"/>
      <c r="L507" s="34"/>
      <c r="M507" s="34"/>
      <c r="N507" s="34"/>
      <c r="O507" s="34"/>
      <c r="P507" s="34"/>
      <c r="Q507" s="34"/>
      <c r="R507" s="34"/>
      <c r="S507" s="34"/>
      <c r="T507" s="34"/>
      <c r="U507" s="34"/>
      <c r="V507" s="34"/>
      <c r="W507" s="34"/>
      <c r="X507" s="34"/>
      <c r="Y507" s="34"/>
      <c r="Z507" s="34"/>
      <c r="AA507" s="34"/>
      <c r="AB507" s="34"/>
      <c r="AC507" s="34"/>
      <c r="AD507" s="34"/>
      <c r="AE507" s="34"/>
      <c r="AF507" s="34"/>
      <c r="AG507" s="34"/>
      <c r="AH507" s="34"/>
      <c r="AI507" s="34"/>
      <c r="AJ507" s="34"/>
      <c r="AK507" s="34"/>
      <c r="AL507" s="34"/>
      <c r="AM507" s="34"/>
      <c r="AN507" s="34"/>
      <c r="AO507" s="34"/>
      <c r="AP507" s="34"/>
      <c r="AQ507" s="34"/>
      <c r="AR507" s="34"/>
      <c r="AS507" s="34"/>
      <c r="AT507" s="34"/>
      <c r="AU507" s="34"/>
      <c r="AV507" s="34"/>
      <c r="AW507" s="34"/>
      <c r="AX507" s="34"/>
      <c r="AY507" s="34"/>
      <c r="AZ507" s="34"/>
      <c r="BA507" s="34"/>
      <c r="BB507" s="34"/>
      <c r="BC507" s="34"/>
      <c r="BD507" s="34"/>
      <c r="BE507" s="34"/>
      <c r="BF507" s="34"/>
      <c r="BG507" s="34"/>
      <c r="BH507" s="34"/>
      <c r="BI507" s="34"/>
      <c r="BJ507" s="34"/>
      <c r="BK507" s="34"/>
      <c r="BL507" s="34"/>
      <c r="BM507" s="34"/>
      <c r="BN507" s="34"/>
      <c r="BO507" s="34"/>
      <c r="BP507" s="34"/>
      <c r="BQ507" s="34"/>
      <c r="BR507" s="34"/>
      <c r="BS507" s="34"/>
      <c r="BT507" s="34"/>
    </row>
    <row r="508" spans="3:72">
      <c r="C508" s="34"/>
      <c r="D508" s="86"/>
      <c r="E508" s="34"/>
      <c r="F508" s="34"/>
      <c r="G508" s="34"/>
      <c r="H508" s="34"/>
      <c r="I508" s="34"/>
      <c r="J508" s="34"/>
      <c r="K508" s="34"/>
      <c r="L508" s="34"/>
      <c r="M508" s="34"/>
      <c r="N508" s="34"/>
      <c r="O508" s="34"/>
      <c r="P508" s="34"/>
      <c r="Q508" s="34"/>
      <c r="R508" s="34"/>
      <c r="S508" s="34"/>
      <c r="T508" s="34"/>
      <c r="U508" s="34"/>
      <c r="V508" s="34"/>
      <c r="W508" s="34"/>
      <c r="X508" s="34"/>
      <c r="Y508" s="34"/>
      <c r="Z508" s="34"/>
      <c r="AA508" s="34"/>
      <c r="AB508" s="34"/>
      <c r="AC508" s="34"/>
      <c r="AD508" s="34"/>
      <c r="AE508" s="34"/>
      <c r="AF508" s="34"/>
      <c r="AG508" s="34"/>
      <c r="AH508" s="34"/>
      <c r="AI508" s="34"/>
      <c r="AJ508" s="34"/>
      <c r="AK508" s="34"/>
      <c r="AL508" s="34"/>
      <c r="AM508" s="34"/>
      <c r="AN508" s="34"/>
      <c r="AO508" s="34"/>
      <c r="AP508" s="34"/>
      <c r="AQ508" s="34"/>
      <c r="AR508" s="34"/>
      <c r="AS508" s="34"/>
      <c r="AT508" s="34"/>
      <c r="AU508" s="34"/>
      <c r="AV508" s="34"/>
      <c r="AW508" s="34"/>
      <c r="AX508" s="34"/>
      <c r="AY508" s="34"/>
      <c r="AZ508" s="34"/>
      <c r="BA508" s="34"/>
      <c r="BB508" s="34"/>
      <c r="BC508" s="34"/>
      <c r="BD508" s="34"/>
      <c r="BE508" s="34"/>
      <c r="BF508" s="34"/>
      <c r="BG508" s="34"/>
      <c r="BH508" s="34"/>
      <c r="BI508" s="34"/>
      <c r="BJ508" s="34"/>
      <c r="BK508" s="34"/>
      <c r="BL508" s="34"/>
      <c r="BM508" s="34"/>
      <c r="BN508" s="34"/>
      <c r="BO508" s="34"/>
      <c r="BP508" s="34"/>
      <c r="BQ508" s="34"/>
      <c r="BR508" s="34"/>
      <c r="BS508" s="34"/>
      <c r="BT508" s="34"/>
    </row>
    <row r="509" spans="3:72">
      <c r="C509" s="34"/>
      <c r="D509" s="86"/>
      <c r="E509" s="34"/>
      <c r="F509" s="34"/>
      <c r="G509" s="34"/>
      <c r="H509" s="34"/>
      <c r="I509" s="34"/>
      <c r="J509" s="34"/>
      <c r="K509" s="34"/>
      <c r="L509" s="34"/>
      <c r="M509" s="34"/>
      <c r="N509" s="34"/>
      <c r="O509" s="34"/>
      <c r="P509" s="34"/>
      <c r="Q509" s="34"/>
      <c r="R509" s="34"/>
      <c r="S509" s="34"/>
      <c r="T509" s="34"/>
      <c r="U509" s="34"/>
      <c r="V509" s="34"/>
      <c r="W509" s="34"/>
      <c r="X509" s="34"/>
      <c r="Y509" s="34"/>
      <c r="Z509" s="34"/>
      <c r="AA509" s="34"/>
      <c r="AB509" s="34"/>
      <c r="AC509" s="34"/>
      <c r="AD509" s="34"/>
      <c r="AE509" s="34"/>
      <c r="AF509" s="34"/>
      <c r="AG509" s="34"/>
      <c r="AH509" s="34"/>
      <c r="AI509" s="34"/>
      <c r="AJ509" s="34"/>
      <c r="AK509" s="34"/>
      <c r="AL509" s="34"/>
      <c r="AM509" s="34"/>
      <c r="AN509" s="34"/>
      <c r="AO509" s="34"/>
      <c r="AP509" s="34"/>
      <c r="AQ509" s="34"/>
      <c r="AR509" s="34"/>
      <c r="AS509" s="34"/>
      <c r="AT509" s="34"/>
      <c r="AU509" s="34"/>
      <c r="AV509" s="34"/>
      <c r="AW509" s="34"/>
      <c r="AX509" s="34"/>
      <c r="AY509" s="34"/>
      <c r="AZ509" s="34"/>
      <c r="BA509" s="34"/>
      <c r="BB509" s="34"/>
      <c r="BC509" s="34"/>
      <c r="BD509" s="34"/>
      <c r="BE509" s="34"/>
      <c r="BF509" s="34"/>
      <c r="BG509" s="34"/>
      <c r="BH509" s="34"/>
      <c r="BI509" s="34"/>
      <c r="BJ509" s="34"/>
      <c r="BK509" s="34"/>
      <c r="BL509" s="34"/>
      <c r="BM509" s="34"/>
      <c r="BN509" s="34"/>
      <c r="BO509" s="34"/>
      <c r="BP509" s="34"/>
      <c r="BQ509" s="34"/>
      <c r="BR509" s="34"/>
      <c r="BS509" s="34"/>
      <c r="BT509" s="34"/>
    </row>
    <row r="510" spans="3:72">
      <c r="C510" s="34"/>
      <c r="D510" s="86"/>
      <c r="E510" s="34"/>
      <c r="F510" s="34"/>
      <c r="G510" s="34"/>
      <c r="H510" s="34"/>
      <c r="I510" s="34"/>
      <c r="J510" s="34"/>
      <c r="K510" s="34"/>
      <c r="L510" s="34"/>
      <c r="M510" s="34"/>
      <c r="N510" s="34"/>
      <c r="O510" s="34"/>
      <c r="P510" s="34"/>
      <c r="Q510" s="34"/>
      <c r="R510" s="34"/>
      <c r="S510" s="34"/>
      <c r="T510" s="34"/>
      <c r="U510" s="34"/>
      <c r="V510" s="34"/>
      <c r="W510" s="34"/>
      <c r="X510" s="34"/>
      <c r="Y510" s="34"/>
      <c r="Z510" s="34"/>
      <c r="AA510" s="34"/>
      <c r="AB510" s="34"/>
      <c r="AC510" s="34"/>
      <c r="AD510" s="34"/>
      <c r="AE510" s="34"/>
      <c r="AF510" s="34"/>
      <c r="AG510" s="34"/>
      <c r="AH510" s="34"/>
      <c r="AI510" s="34"/>
      <c r="AJ510" s="34"/>
      <c r="AK510" s="34"/>
      <c r="AL510" s="34"/>
      <c r="AM510" s="34"/>
      <c r="AN510" s="34"/>
      <c r="AO510" s="34"/>
      <c r="AP510" s="34"/>
      <c r="AQ510" s="34"/>
      <c r="AR510" s="34"/>
      <c r="AS510" s="34"/>
      <c r="AT510" s="34"/>
      <c r="AU510" s="34"/>
      <c r="AV510" s="34"/>
      <c r="AW510" s="34"/>
      <c r="AX510" s="34"/>
      <c r="AY510" s="34"/>
      <c r="AZ510" s="34"/>
      <c r="BA510" s="34"/>
      <c r="BB510" s="34"/>
      <c r="BC510" s="34"/>
      <c r="BD510" s="34"/>
      <c r="BE510" s="34"/>
      <c r="BF510" s="34"/>
      <c r="BG510" s="34"/>
      <c r="BH510" s="34"/>
      <c r="BI510" s="34"/>
      <c r="BJ510" s="34"/>
      <c r="BK510" s="34"/>
      <c r="BL510" s="34"/>
      <c r="BM510" s="34"/>
      <c r="BN510" s="34"/>
      <c r="BO510" s="34"/>
      <c r="BP510" s="34"/>
      <c r="BQ510" s="34"/>
      <c r="BR510" s="34"/>
      <c r="BS510" s="34"/>
      <c r="BT510" s="34"/>
    </row>
    <row r="511" spans="3:72">
      <c r="C511" s="34"/>
      <c r="D511" s="86"/>
      <c r="E511" s="34"/>
      <c r="F511" s="34"/>
      <c r="G511" s="34"/>
      <c r="H511" s="34"/>
      <c r="I511" s="34"/>
      <c r="J511" s="34"/>
      <c r="K511" s="34"/>
      <c r="L511" s="34"/>
      <c r="M511" s="34"/>
      <c r="N511" s="34"/>
      <c r="O511" s="34"/>
      <c r="P511" s="34"/>
      <c r="Q511" s="34"/>
      <c r="R511" s="34"/>
      <c r="S511" s="34"/>
      <c r="T511" s="34"/>
      <c r="U511" s="34"/>
      <c r="V511" s="34"/>
      <c r="W511" s="34"/>
      <c r="X511" s="34"/>
      <c r="Y511" s="34"/>
      <c r="Z511" s="34"/>
      <c r="AA511" s="34"/>
      <c r="AB511" s="34"/>
      <c r="AC511" s="34"/>
      <c r="AD511" s="34"/>
      <c r="AE511" s="34"/>
      <c r="AF511" s="34"/>
      <c r="AG511" s="34"/>
      <c r="AH511" s="34"/>
      <c r="AI511" s="34"/>
      <c r="AJ511" s="34"/>
      <c r="AK511" s="34"/>
      <c r="AL511" s="34"/>
      <c r="AM511" s="34"/>
      <c r="AN511" s="34"/>
      <c r="AO511" s="34"/>
      <c r="AP511" s="34"/>
      <c r="AQ511" s="34"/>
      <c r="AR511" s="34"/>
      <c r="AS511" s="34"/>
      <c r="AT511" s="34"/>
      <c r="AU511" s="34"/>
      <c r="AV511" s="34"/>
      <c r="AW511" s="34"/>
      <c r="AX511" s="34"/>
      <c r="AY511" s="34"/>
      <c r="AZ511" s="34"/>
      <c r="BA511" s="34"/>
      <c r="BB511" s="34"/>
      <c r="BC511" s="34"/>
      <c r="BD511" s="34"/>
      <c r="BE511" s="34"/>
      <c r="BF511" s="34"/>
      <c r="BG511" s="34"/>
      <c r="BH511" s="34"/>
      <c r="BI511" s="34"/>
      <c r="BJ511" s="34"/>
      <c r="BK511" s="34"/>
      <c r="BL511" s="34"/>
      <c r="BM511" s="34"/>
      <c r="BN511" s="34"/>
      <c r="BO511" s="34"/>
      <c r="BP511" s="34"/>
      <c r="BQ511" s="34"/>
      <c r="BR511" s="34"/>
      <c r="BS511" s="34"/>
      <c r="BT511" s="34"/>
    </row>
    <row r="512" spans="3:72">
      <c r="C512" s="34"/>
      <c r="D512" s="86"/>
      <c r="E512" s="34"/>
      <c r="F512" s="34"/>
      <c r="G512" s="34"/>
      <c r="H512" s="34"/>
      <c r="I512" s="34"/>
      <c r="J512" s="34"/>
      <c r="K512" s="34"/>
      <c r="L512" s="34"/>
      <c r="M512" s="34"/>
      <c r="N512" s="34"/>
      <c r="O512" s="34"/>
      <c r="P512" s="34"/>
      <c r="Q512" s="34"/>
      <c r="R512" s="34"/>
      <c r="S512" s="34"/>
      <c r="T512" s="34"/>
      <c r="U512" s="34"/>
      <c r="V512" s="34"/>
      <c r="W512" s="34"/>
      <c r="X512" s="34"/>
      <c r="Y512" s="34"/>
      <c r="Z512" s="34"/>
      <c r="AA512" s="34"/>
      <c r="AB512" s="34"/>
      <c r="AC512" s="34"/>
      <c r="AD512" s="34"/>
      <c r="AE512" s="34"/>
      <c r="AF512" s="34"/>
      <c r="AG512" s="34"/>
      <c r="AH512" s="34"/>
      <c r="AI512" s="34"/>
      <c r="AJ512" s="34"/>
      <c r="AK512" s="34"/>
      <c r="AL512" s="34"/>
      <c r="AM512" s="34"/>
      <c r="AN512" s="34"/>
      <c r="AO512" s="34"/>
      <c r="AP512" s="34"/>
      <c r="AQ512" s="34"/>
      <c r="AR512" s="34"/>
      <c r="AS512" s="34"/>
      <c r="AT512" s="34"/>
      <c r="AU512" s="34"/>
      <c r="AV512" s="34"/>
      <c r="AW512" s="34"/>
      <c r="AX512" s="34"/>
      <c r="AY512" s="34"/>
      <c r="AZ512" s="34"/>
      <c r="BA512" s="34"/>
      <c r="BB512" s="34"/>
      <c r="BC512" s="34"/>
      <c r="BD512" s="34"/>
      <c r="BE512" s="34"/>
      <c r="BF512" s="34"/>
      <c r="BG512" s="34"/>
      <c r="BH512" s="34"/>
      <c r="BI512" s="34"/>
      <c r="BJ512" s="34"/>
      <c r="BK512" s="34"/>
      <c r="BL512" s="34"/>
      <c r="BM512" s="34"/>
      <c r="BN512" s="34"/>
      <c r="BO512" s="34"/>
      <c r="BP512" s="34"/>
      <c r="BQ512" s="34"/>
      <c r="BR512" s="34"/>
      <c r="BS512" s="34"/>
      <c r="BT512" s="34"/>
    </row>
    <row r="513" spans="3:72">
      <c r="C513" s="34"/>
      <c r="D513" s="86"/>
      <c r="E513" s="34"/>
      <c r="F513" s="34"/>
      <c r="G513" s="34"/>
      <c r="H513" s="34"/>
      <c r="I513" s="34"/>
      <c r="J513" s="34"/>
      <c r="K513" s="34"/>
      <c r="L513" s="34"/>
      <c r="M513" s="34"/>
      <c r="N513" s="34"/>
      <c r="O513" s="34"/>
      <c r="P513" s="34"/>
      <c r="Q513" s="34"/>
      <c r="R513" s="34"/>
      <c r="S513" s="34"/>
      <c r="T513" s="34"/>
      <c r="U513" s="34"/>
      <c r="V513" s="34"/>
      <c r="W513" s="34"/>
      <c r="X513" s="34"/>
      <c r="Y513" s="34"/>
      <c r="Z513" s="34"/>
      <c r="AA513" s="34"/>
      <c r="AB513" s="34"/>
      <c r="AC513" s="34"/>
      <c r="AD513" s="34"/>
      <c r="AE513" s="34"/>
      <c r="AF513" s="34"/>
      <c r="AG513" s="34"/>
      <c r="AH513" s="34"/>
      <c r="AI513" s="34"/>
      <c r="AJ513" s="34"/>
      <c r="AK513" s="34"/>
      <c r="AL513" s="34"/>
      <c r="AM513" s="34"/>
      <c r="AN513" s="34"/>
      <c r="AO513" s="34"/>
      <c r="AP513" s="34"/>
      <c r="AQ513" s="34"/>
      <c r="AR513" s="34"/>
      <c r="AS513" s="34"/>
      <c r="AT513" s="34"/>
      <c r="AU513" s="34"/>
      <c r="AV513" s="34"/>
      <c r="AW513" s="34"/>
      <c r="AX513" s="34"/>
      <c r="AY513" s="34"/>
      <c r="AZ513" s="34"/>
      <c r="BA513" s="34"/>
      <c r="BB513" s="34"/>
      <c r="BC513" s="34"/>
      <c r="BD513" s="34"/>
      <c r="BE513" s="34"/>
      <c r="BF513" s="34"/>
      <c r="BG513" s="34"/>
      <c r="BH513" s="34"/>
      <c r="BI513" s="34"/>
      <c r="BJ513" s="34"/>
      <c r="BK513" s="34"/>
      <c r="BL513" s="34"/>
      <c r="BM513" s="34"/>
      <c r="BN513" s="34"/>
      <c r="BO513" s="34"/>
      <c r="BP513" s="34"/>
      <c r="BQ513" s="34"/>
      <c r="BR513" s="34"/>
      <c r="BS513" s="34"/>
      <c r="BT513" s="34"/>
    </row>
    <row r="514" spans="3:72">
      <c r="C514" s="34"/>
      <c r="D514" s="86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34"/>
      <c r="P514" s="34"/>
      <c r="Q514" s="34"/>
      <c r="R514" s="34"/>
      <c r="S514" s="34"/>
      <c r="T514" s="34"/>
      <c r="U514" s="34"/>
      <c r="V514" s="34"/>
      <c r="W514" s="34"/>
      <c r="X514" s="34"/>
      <c r="Y514" s="34"/>
      <c r="Z514" s="34"/>
      <c r="AA514" s="34"/>
      <c r="AB514" s="34"/>
      <c r="AC514" s="34"/>
      <c r="AD514" s="34"/>
      <c r="AE514" s="34"/>
      <c r="AF514" s="34"/>
      <c r="AG514" s="34"/>
      <c r="AH514" s="34"/>
      <c r="AI514" s="34"/>
      <c r="AJ514" s="34"/>
      <c r="AK514" s="34"/>
      <c r="AL514" s="34"/>
      <c r="AM514" s="34"/>
      <c r="AN514" s="34"/>
      <c r="AO514" s="34"/>
      <c r="AP514" s="34"/>
      <c r="AQ514" s="34"/>
      <c r="AR514" s="34"/>
      <c r="AS514" s="34"/>
      <c r="AT514" s="34"/>
      <c r="AU514" s="34"/>
      <c r="AV514" s="34"/>
      <c r="AW514" s="34"/>
      <c r="AX514" s="34"/>
      <c r="AY514" s="34"/>
      <c r="AZ514" s="34"/>
      <c r="BA514" s="34"/>
      <c r="BB514" s="34"/>
      <c r="BC514" s="34"/>
      <c r="BD514" s="34"/>
      <c r="BE514" s="34"/>
      <c r="BF514" s="34"/>
      <c r="BG514" s="34"/>
      <c r="BH514" s="34"/>
      <c r="BI514" s="34"/>
      <c r="BJ514" s="34"/>
      <c r="BK514" s="34"/>
      <c r="BL514" s="34"/>
      <c r="BM514" s="34"/>
      <c r="BN514" s="34"/>
      <c r="BO514" s="34"/>
      <c r="BP514" s="34"/>
      <c r="BQ514" s="34"/>
      <c r="BR514" s="34"/>
      <c r="BS514" s="34"/>
      <c r="BT514" s="34"/>
    </row>
    <row r="515" spans="3:72">
      <c r="C515" s="34"/>
      <c r="D515" s="86"/>
      <c r="E515" s="34"/>
      <c r="F515" s="34"/>
      <c r="G515" s="34"/>
      <c r="H515" s="34"/>
      <c r="I515" s="34"/>
      <c r="J515" s="34"/>
      <c r="K515" s="34"/>
      <c r="L515" s="34"/>
      <c r="M515" s="34"/>
      <c r="N515" s="34"/>
      <c r="O515" s="34"/>
      <c r="P515" s="34"/>
      <c r="Q515" s="34"/>
      <c r="R515" s="34"/>
      <c r="S515" s="34"/>
      <c r="T515" s="34"/>
      <c r="U515" s="34"/>
      <c r="V515" s="34"/>
      <c r="W515" s="34"/>
      <c r="X515" s="34"/>
      <c r="Y515" s="34"/>
      <c r="Z515" s="34"/>
      <c r="AA515" s="34"/>
      <c r="AB515" s="34"/>
      <c r="AC515" s="34"/>
      <c r="AD515" s="34"/>
      <c r="AE515" s="34"/>
      <c r="AF515" s="34"/>
      <c r="AG515" s="34"/>
      <c r="AH515" s="34"/>
      <c r="AI515" s="34"/>
      <c r="AJ515" s="34"/>
      <c r="AK515" s="34"/>
      <c r="AL515" s="34"/>
      <c r="AM515" s="34"/>
      <c r="AN515" s="34"/>
      <c r="AO515" s="34"/>
      <c r="AP515" s="34"/>
      <c r="AQ515" s="34"/>
      <c r="AR515" s="34"/>
      <c r="AS515" s="34"/>
      <c r="AT515" s="34"/>
      <c r="AU515" s="34"/>
      <c r="AV515" s="34"/>
      <c r="AW515" s="34"/>
      <c r="AX515" s="34"/>
      <c r="AY515" s="34"/>
      <c r="AZ515" s="34"/>
      <c r="BA515" s="34"/>
      <c r="BB515" s="34"/>
      <c r="BC515" s="34"/>
      <c r="BD515" s="34"/>
      <c r="BE515" s="34"/>
      <c r="BF515" s="34"/>
      <c r="BG515" s="34"/>
      <c r="BH515" s="34"/>
      <c r="BI515" s="34"/>
      <c r="BJ515" s="34"/>
      <c r="BK515" s="34"/>
      <c r="BL515" s="34"/>
      <c r="BM515" s="34"/>
      <c r="BN515" s="34"/>
      <c r="BO515" s="34"/>
      <c r="BP515" s="34"/>
      <c r="BQ515" s="34"/>
      <c r="BR515" s="34"/>
      <c r="BS515" s="34"/>
      <c r="BT515" s="34"/>
    </row>
    <row r="516" spans="3:72">
      <c r="C516" s="34"/>
      <c r="D516" s="86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34"/>
      <c r="P516" s="34"/>
      <c r="Q516" s="34"/>
      <c r="R516" s="34"/>
      <c r="S516" s="34"/>
      <c r="T516" s="34"/>
      <c r="U516" s="34"/>
      <c r="V516" s="34"/>
      <c r="W516" s="34"/>
      <c r="X516" s="34"/>
      <c r="Y516" s="34"/>
      <c r="Z516" s="34"/>
      <c r="AA516" s="34"/>
      <c r="AB516" s="34"/>
      <c r="AC516" s="34"/>
      <c r="AD516" s="34"/>
      <c r="AE516" s="34"/>
      <c r="AF516" s="34"/>
      <c r="AG516" s="34"/>
      <c r="AH516" s="34"/>
      <c r="AI516" s="34"/>
      <c r="AJ516" s="34"/>
      <c r="AK516" s="34"/>
      <c r="AL516" s="34"/>
      <c r="AM516" s="34"/>
      <c r="AN516" s="34"/>
      <c r="AO516" s="34"/>
      <c r="AP516" s="34"/>
      <c r="AQ516" s="34"/>
      <c r="AR516" s="34"/>
      <c r="AS516" s="34"/>
      <c r="AT516" s="34"/>
      <c r="AU516" s="34"/>
      <c r="AV516" s="34"/>
      <c r="AW516" s="34"/>
      <c r="AX516" s="34"/>
      <c r="AY516" s="34"/>
      <c r="AZ516" s="34"/>
      <c r="BA516" s="34"/>
      <c r="BB516" s="34"/>
      <c r="BC516" s="34"/>
      <c r="BD516" s="34"/>
      <c r="BE516" s="34"/>
      <c r="BF516" s="34"/>
      <c r="BG516" s="34"/>
      <c r="BH516" s="34"/>
      <c r="BI516" s="34"/>
      <c r="BJ516" s="34"/>
      <c r="BK516" s="34"/>
      <c r="BL516" s="34"/>
      <c r="BM516" s="34"/>
      <c r="BN516" s="34"/>
      <c r="BO516" s="34"/>
      <c r="BP516" s="34"/>
      <c r="BQ516" s="34"/>
      <c r="BR516" s="34"/>
      <c r="BS516" s="34"/>
      <c r="BT516" s="34"/>
    </row>
    <row r="517" spans="3:72">
      <c r="C517" s="34"/>
      <c r="D517" s="86"/>
      <c r="E517" s="34"/>
      <c r="F517" s="34"/>
      <c r="G517" s="34"/>
      <c r="H517" s="34"/>
      <c r="I517" s="34"/>
      <c r="J517" s="34"/>
      <c r="K517" s="34"/>
      <c r="L517" s="34"/>
      <c r="M517" s="34"/>
      <c r="N517" s="34"/>
      <c r="O517" s="34"/>
      <c r="P517" s="34"/>
      <c r="Q517" s="34"/>
      <c r="R517" s="34"/>
      <c r="S517" s="34"/>
      <c r="T517" s="34"/>
      <c r="U517" s="34"/>
      <c r="V517" s="34"/>
      <c r="W517" s="34"/>
      <c r="X517" s="34"/>
      <c r="Y517" s="34"/>
      <c r="Z517" s="34"/>
      <c r="AA517" s="34"/>
      <c r="AB517" s="34"/>
      <c r="AC517" s="34"/>
      <c r="AD517" s="34"/>
      <c r="AE517" s="34"/>
      <c r="AF517" s="34"/>
      <c r="AG517" s="34"/>
      <c r="AH517" s="34"/>
      <c r="AI517" s="34"/>
      <c r="AJ517" s="34"/>
      <c r="AK517" s="34"/>
      <c r="AL517" s="34"/>
      <c r="AM517" s="34"/>
      <c r="AN517" s="34"/>
      <c r="AO517" s="34"/>
      <c r="AP517" s="34"/>
      <c r="AQ517" s="34"/>
      <c r="AR517" s="34"/>
      <c r="AS517" s="34"/>
      <c r="AT517" s="34"/>
      <c r="AU517" s="34"/>
      <c r="AV517" s="34"/>
      <c r="AW517" s="34"/>
      <c r="AX517" s="34"/>
      <c r="AY517" s="34"/>
      <c r="AZ517" s="34"/>
      <c r="BA517" s="34"/>
      <c r="BB517" s="34"/>
      <c r="BC517" s="34"/>
      <c r="BD517" s="34"/>
      <c r="BE517" s="34"/>
      <c r="BF517" s="34"/>
      <c r="BG517" s="34"/>
      <c r="BH517" s="34"/>
      <c r="BI517" s="34"/>
      <c r="BJ517" s="34"/>
      <c r="BK517" s="34"/>
      <c r="BL517" s="34"/>
      <c r="BM517" s="34"/>
      <c r="BN517" s="34"/>
      <c r="BO517" s="34"/>
      <c r="BP517" s="34"/>
      <c r="BQ517" s="34"/>
      <c r="BR517" s="34"/>
      <c r="BS517" s="34"/>
      <c r="BT517" s="34"/>
    </row>
    <row r="518" spans="3:72">
      <c r="C518" s="34"/>
      <c r="D518" s="86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34"/>
      <c r="P518" s="34"/>
      <c r="Q518" s="34"/>
      <c r="R518" s="34"/>
      <c r="S518" s="34"/>
      <c r="T518" s="34"/>
      <c r="U518" s="34"/>
      <c r="V518" s="34"/>
      <c r="W518" s="34"/>
      <c r="X518" s="34"/>
      <c r="Y518" s="34"/>
      <c r="Z518" s="34"/>
      <c r="AA518" s="34"/>
      <c r="AB518" s="34"/>
      <c r="AC518" s="34"/>
      <c r="AD518" s="34"/>
      <c r="AE518" s="34"/>
      <c r="AF518" s="34"/>
      <c r="AG518" s="34"/>
      <c r="AH518" s="34"/>
      <c r="AI518" s="34"/>
      <c r="AJ518" s="34"/>
      <c r="AK518" s="34"/>
      <c r="AL518" s="34"/>
      <c r="AM518" s="34"/>
      <c r="AN518" s="34"/>
      <c r="AO518" s="34"/>
      <c r="AP518" s="34"/>
      <c r="AQ518" s="34"/>
      <c r="AR518" s="34"/>
      <c r="AS518" s="34"/>
      <c r="AT518" s="34"/>
      <c r="AU518" s="34"/>
      <c r="AV518" s="34"/>
      <c r="AW518" s="34"/>
      <c r="AX518" s="34"/>
      <c r="AY518" s="34"/>
      <c r="AZ518" s="34"/>
      <c r="BA518" s="34"/>
      <c r="BB518" s="34"/>
      <c r="BC518" s="34"/>
      <c r="BD518" s="34"/>
      <c r="BE518" s="34"/>
      <c r="BF518" s="34"/>
      <c r="BG518" s="34"/>
      <c r="BH518" s="34"/>
      <c r="BI518" s="34"/>
      <c r="BJ518" s="34"/>
      <c r="BK518" s="34"/>
      <c r="BL518" s="34"/>
      <c r="BM518" s="34"/>
      <c r="BN518" s="34"/>
      <c r="BO518" s="34"/>
      <c r="BP518" s="34"/>
      <c r="BQ518" s="34"/>
      <c r="BR518" s="34"/>
      <c r="BS518" s="34"/>
      <c r="BT518" s="34"/>
    </row>
    <row r="519" spans="3:72">
      <c r="C519" s="34"/>
      <c r="D519" s="86"/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34"/>
      <c r="P519" s="34"/>
      <c r="Q519" s="34"/>
      <c r="R519" s="34"/>
      <c r="S519" s="34"/>
      <c r="T519" s="34"/>
      <c r="U519" s="34"/>
      <c r="V519" s="34"/>
      <c r="W519" s="34"/>
      <c r="X519" s="34"/>
      <c r="Y519" s="34"/>
      <c r="Z519" s="34"/>
      <c r="AA519" s="34"/>
      <c r="AB519" s="34"/>
      <c r="AC519" s="34"/>
      <c r="AD519" s="34"/>
      <c r="AE519" s="34"/>
      <c r="AF519" s="34"/>
      <c r="AG519" s="34"/>
      <c r="AH519" s="34"/>
      <c r="AI519" s="34"/>
      <c r="AJ519" s="34"/>
      <c r="AK519" s="34"/>
      <c r="AL519" s="34"/>
      <c r="AM519" s="34"/>
      <c r="AN519" s="34"/>
      <c r="AO519" s="34"/>
      <c r="AP519" s="34"/>
      <c r="AQ519" s="34"/>
      <c r="AR519" s="34"/>
      <c r="AS519" s="34"/>
      <c r="AT519" s="34"/>
      <c r="AU519" s="34"/>
      <c r="AV519" s="34"/>
      <c r="AW519" s="34"/>
      <c r="AX519" s="34"/>
      <c r="AY519" s="34"/>
      <c r="AZ519" s="34"/>
      <c r="BA519" s="34"/>
      <c r="BB519" s="34"/>
      <c r="BC519" s="34"/>
      <c r="BD519" s="34"/>
      <c r="BE519" s="34"/>
      <c r="BF519" s="34"/>
      <c r="BG519" s="34"/>
      <c r="BH519" s="34"/>
      <c r="BI519" s="34"/>
      <c r="BJ519" s="34"/>
      <c r="BK519" s="34"/>
      <c r="BL519" s="34"/>
      <c r="BM519" s="34"/>
      <c r="BN519" s="34"/>
      <c r="BO519" s="34"/>
      <c r="BP519" s="34"/>
      <c r="BQ519" s="34"/>
      <c r="BR519" s="34"/>
      <c r="BS519" s="34"/>
      <c r="BT519" s="34"/>
    </row>
    <row r="520" spans="3:72">
      <c r="C520" s="34"/>
      <c r="D520" s="86"/>
      <c r="E520" s="34"/>
      <c r="F520" s="34"/>
      <c r="G520" s="34"/>
      <c r="H520" s="34"/>
      <c r="I520" s="34"/>
      <c r="J520" s="34"/>
      <c r="K520" s="34"/>
      <c r="L520" s="34"/>
      <c r="M520" s="34"/>
      <c r="N520" s="34"/>
      <c r="O520" s="34"/>
      <c r="P520" s="34"/>
      <c r="Q520" s="34"/>
      <c r="R520" s="34"/>
      <c r="S520" s="34"/>
      <c r="T520" s="34"/>
      <c r="U520" s="34"/>
      <c r="V520" s="34"/>
      <c r="W520" s="34"/>
      <c r="X520" s="34"/>
      <c r="Y520" s="34"/>
      <c r="Z520" s="34"/>
      <c r="AA520" s="34"/>
      <c r="AB520" s="34"/>
      <c r="AC520" s="34"/>
      <c r="AD520" s="34"/>
      <c r="AE520" s="34"/>
      <c r="AF520" s="34"/>
      <c r="AG520" s="34"/>
      <c r="AH520" s="34"/>
      <c r="AI520" s="34"/>
      <c r="AJ520" s="34"/>
      <c r="AK520" s="34"/>
      <c r="AL520" s="34"/>
      <c r="AM520" s="34"/>
      <c r="AN520" s="34"/>
      <c r="AO520" s="34"/>
      <c r="AP520" s="34"/>
      <c r="AQ520" s="34"/>
      <c r="AR520" s="34"/>
      <c r="AS520" s="34"/>
      <c r="AT520" s="34"/>
      <c r="AU520" s="34"/>
      <c r="AV520" s="34"/>
      <c r="AW520" s="34"/>
      <c r="AX520" s="34"/>
      <c r="AY520" s="34"/>
      <c r="AZ520" s="34"/>
      <c r="BA520" s="34"/>
      <c r="BB520" s="34"/>
      <c r="BC520" s="34"/>
      <c r="BD520" s="34"/>
      <c r="BE520" s="34"/>
      <c r="BF520" s="34"/>
      <c r="BG520" s="34"/>
      <c r="BH520" s="34"/>
      <c r="BI520" s="34"/>
      <c r="BJ520" s="34"/>
      <c r="BK520" s="34"/>
      <c r="BL520" s="34"/>
      <c r="BM520" s="34"/>
      <c r="BN520" s="34"/>
      <c r="BO520" s="34"/>
      <c r="BP520" s="34"/>
      <c r="BQ520" s="34"/>
      <c r="BR520" s="34"/>
      <c r="BS520" s="34"/>
      <c r="BT520" s="34"/>
    </row>
    <row r="521" spans="3:72">
      <c r="C521" s="34"/>
      <c r="D521" s="86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34"/>
      <c r="P521" s="34"/>
      <c r="Q521" s="34"/>
      <c r="R521" s="34"/>
      <c r="S521" s="34"/>
      <c r="T521" s="34"/>
      <c r="U521" s="34"/>
      <c r="V521" s="34"/>
      <c r="W521" s="34"/>
      <c r="X521" s="34"/>
      <c r="Y521" s="34"/>
      <c r="Z521" s="34"/>
      <c r="AA521" s="34"/>
      <c r="AB521" s="34"/>
      <c r="AC521" s="34"/>
      <c r="AD521" s="34"/>
      <c r="AE521" s="34"/>
      <c r="AF521" s="34"/>
      <c r="AG521" s="34"/>
      <c r="AH521" s="34"/>
      <c r="AI521" s="34"/>
      <c r="AJ521" s="34"/>
      <c r="AK521" s="34"/>
      <c r="AL521" s="34"/>
      <c r="AM521" s="34"/>
      <c r="AN521" s="34"/>
      <c r="AO521" s="34"/>
      <c r="AP521" s="34"/>
      <c r="AQ521" s="34"/>
      <c r="AR521" s="34"/>
      <c r="AS521" s="34"/>
      <c r="AT521" s="34"/>
      <c r="AU521" s="34"/>
      <c r="AV521" s="34"/>
      <c r="AW521" s="34"/>
      <c r="AX521" s="34"/>
      <c r="AY521" s="34"/>
      <c r="AZ521" s="34"/>
      <c r="BA521" s="34"/>
      <c r="BB521" s="34"/>
      <c r="BC521" s="34"/>
      <c r="BD521" s="34"/>
      <c r="BE521" s="34"/>
      <c r="BF521" s="34"/>
      <c r="BG521" s="34"/>
      <c r="BH521" s="34"/>
      <c r="BI521" s="34"/>
      <c r="BJ521" s="34"/>
      <c r="BK521" s="34"/>
      <c r="BL521" s="34"/>
      <c r="BM521" s="34"/>
      <c r="BN521" s="34"/>
      <c r="BO521" s="34"/>
      <c r="BP521" s="34"/>
      <c r="BQ521" s="34"/>
      <c r="BR521" s="34"/>
      <c r="BS521" s="34"/>
      <c r="BT521" s="34"/>
    </row>
    <row r="522" spans="3:72">
      <c r="C522" s="34"/>
      <c r="D522" s="86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34"/>
      <c r="P522" s="34"/>
      <c r="Q522" s="34"/>
      <c r="R522" s="34"/>
      <c r="S522" s="34"/>
      <c r="T522" s="34"/>
      <c r="U522" s="34"/>
      <c r="V522" s="34"/>
      <c r="W522" s="34"/>
      <c r="X522" s="34"/>
      <c r="Y522" s="34"/>
      <c r="Z522" s="34"/>
      <c r="AA522" s="34"/>
      <c r="AB522" s="34"/>
      <c r="AC522" s="34"/>
      <c r="AD522" s="34"/>
      <c r="AE522" s="34"/>
      <c r="AF522" s="34"/>
      <c r="AG522" s="34"/>
      <c r="AH522" s="34"/>
      <c r="AI522" s="34"/>
      <c r="AJ522" s="34"/>
      <c r="AK522" s="34"/>
      <c r="AL522" s="34"/>
      <c r="AM522" s="34"/>
      <c r="AN522" s="34"/>
      <c r="AO522" s="34"/>
      <c r="AP522" s="34"/>
      <c r="AQ522" s="34"/>
      <c r="AR522" s="34"/>
      <c r="AS522" s="34"/>
      <c r="AT522" s="34"/>
      <c r="AU522" s="34"/>
      <c r="AV522" s="34"/>
      <c r="AW522" s="34"/>
      <c r="AX522" s="34"/>
      <c r="AY522" s="34"/>
      <c r="AZ522" s="34"/>
      <c r="BA522" s="34"/>
      <c r="BB522" s="34"/>
      <c r="BC522" s="34"/>
      <c r="BD522" s="34"/>
      <c r="BE522" s="34"/>
      <c r="BF522" s="34"/>
      <c r="BG522" s="34"/>
      <c r="BH522" s="34"/>
      <c r="BI522" s="34"/>
      <c r="BJ522" s="34"/>
      <c r="BK522" s="34"/>
      <c r="BL522" s="34"/>
      <c r="BM522" s="34"/>
      <c r="BN522" s="34"/>
      <c r="BO522" s="34"/>
      <c r="BP522" s="34"/>
      <c r="BQ522" s="34"/>
      <c r="BR522" s="34"/>
      <c r="BS522" s="34"/>
      <c r="BT522" s="34"/>
    </row>
    <row r="523" spans="3:72">
      <c r="C523" s="34"/>
      <c r="D523" s="86"/>
      <c r="E523" s="34"/>
      <c r="F523" s="34"/>
      <c r="G523" s="34"/>
      <c r="H523" s="34"/>
      <c r="I523" s="34"/>
      <c r="J523" s="34"/>
      <c r="K523" s="34"/>
      <c r="L523" s="34"/>
      <c r="M523" s="34"/>
      <c r="N523" s="34"/>
      <c r="O523" s="34"/>
      <c r="P523" s="34"/>
      <c r="Q523" s="34"/>
      <c r="R523" s="34"/>
      <c r="S523" s="34"/>
      <c r="T523" s="34"/>
      <c r="U523" s="34"/>
      <c r="V523" s="34"/>
      <c r="W523" s="34"/>
      <c r="X523" s="34"/>
      <c r="Y523" s="34"/>
      <c r="Z523" s="34"/>
      <c r="AA523" s="34"/>
      <c r="AB523" s="34"/>
      <c r="AC523" s="34"/>
      <c r="AD523" s="34"/>
      <c r="AE523" s="34"/>
      <c r="AF523" s="34"/>
      <c r="AG523" s="34"/>
      <c r="AH523" s="34"/>
      <c r="AI523" s="34"/>
      <c r="AJ523" s="34"/>
      <c r="AK523" s="34"/>
      <c r="AL523" s="34"/>
      <c r="AM523" s="34"/>
      <c r="AN523" s="34"/>
      <c r="AO523" s="34"/>
      <c r="AP523" s="34"/>
      <c r="AQ523" s="34"/>
      <c r="AR523" s="34"/>
      <c r="AS523" s="34"/>
      <c r="AT523" s="34"/>
      <c r="AU523" s="34"/>
      <c r="AV523" s="34"/>
      <c r="AW523" s="34"/>
      <c r="AX523" s="34"/>
      <c r="AY523" s="34"/>
      <c r="AZ523" s="34"/>
      <c r="BA523" s="34"/>
      <c r="BB523" s="34"/>
      <c r="BC523" s="34"/>
      <c r="BD523" s="34"/>
      <c r="BE523" s="34"/>
      <c r="BF523" s="34"/>
      <c r="BG523" s="34"/>
      <c r="BH523" s="34"/>
      <c r="BI523" s="34"/>
      <c r="BJ523" s="34"/>
      <c r="BK523" s="34"/>
      <c r="BL523" s="34"/>
      <c r="BM523" s="34"/>
      <c r="BN523" s="34"/>
      <c r="BO523" s="34"/>
      <c r="BP523" s="34"/>
      <c r="BQ523" s="34"/>
      <c r="BR523" s="34"/>
      <c r="BS523" s="34"/>
      <c r="BT523" s="34"/>
    </row>
    <row r="524" spans="3:72">
      <c r="C524" s="34"/>
      <c r="D524" s="86"/>
      <c r="E524" s="34"/>
      <c r="F524" s="34"/>
      <c r="G524" s="34"/>
      <c r="H524" s="34"/>
      <c r="I524" s="34"/>
      <c r="J524" s="34"/>
      <c r="K524" s="34"/>
      <c r="L524" s="34"/>
      <c r="M524" s="34"/>
      <c r="N524" s="34"/>
      <c r="O524" s="34"/>
      <c r="P524" s="34"/>
      <c r="Q524" s="34"/>
      <c r="R524" s="34"/>
      <c r="S524" s="34"/>
      <c r="T524" s="34"/>
      <c r="U524" s="34"/>
      <c r="V524" s="34"/>
      <c r="W524" s="34"/>
      <c r="X524" s="34"/>
      <c r="Y524" s="34"/>
      <c r="Z524" s="34"/>
      <c r="AA524" s="34"/>
      <c r="AB524" s="34"/>
      <c r="AC524" s="34"/>
      <c r="AD524" s="34"/>
      <c r="AE524" s="34"/>
      <c r="AF524" s="34"/>
      <c r="AG524" s="34"/>
      <c r="AH524" s="34"/>
      <c r="AI524" s="34"/>
      <c r="AJ524" s="34"/>
      <c r="AK524" s="34"/>
      <c r="AL524" s="34"/>
      <c r="AM524" s="34"/>
      <c r="AN524" s="34"/>
      <c r="AO524" s="34"/>
      <c r="AP524" s="34"/>
      <c r="AQ524" s="34"/>
      <c r="AR524" s="34"/>
      <c r="AS524" s="34"/>
      <c r="AT524" s="34"/>
      <c r="AU524" s="34"/>
      <c r="AV524" s="34"/>
      <c r="AW524" s="34"/>
      <c r="AX524" s="34"/>
      <c r="AY524" s="34"/>
      <c r="AZ524" s="34"/>
      <c r="BA524" s="34"/>
      <c r="BB524" s="34"/>
      <c r="BC524" s="34"/>
      <c r="BD524" s="34"/>
      <c r="BE524" s="34"/>
      <c r="BF524" s="34"/>
      <c r="BG524" s="34"/>
      <c r="BH524" s="34"/>
      <c r="BI524" s="34"/>
      <c r="BJ524" s="34"/>
      <c r="BK524" s="34"/>
      <c r="BL524" s="34"/>
      <c r="BM524" s="34"/>
      <c r="BN524" s="34"/>
      <c r="BO524" s="34"/>
      <c r="BP524" s="34"/>
      <c r="BQ524" s="34"/>
      <c r="BR524" s="34"/>
      <c r="BS524" s="34"/>
      <c r="BT524" s="34"/>
    </row>
    <row r="525" spans="3:72">
      <c r="C525" s="34"/>
      <c r="D525" s="86"/>
      <c r="E525" s="34"/>
      <c r="F525" s="34"/>
      <c r="G525" s="34"/>
      <c r="H525" s="34"/>
      <c r="I525" s="34"/>
      <c r="J525" s="34"/>
      <c r="K525" s="34"/>
      <c r="L525" s="34"/>
      <c r="M525" s="34"/>
      <c r="N525" s="34"/>
      <c r="O525" s="34"/>
      <c r="P525" s="34"/>
      <c r="Q525" s="34"/>
      <c r="R525" s="34"/>
      <c r="S525" s="34"/>
      <c r="T525" s="34"/>
      <c r="U525" s="34"/>
      <c r="V525" s="34"/>
      <c r="W525" s="34"/>
      <c r="X525" s="34"/>
      <c r="Y525" s="34"/>
      <c r="Z525" s="34"/>
      <c r="AA525" s="34"/>
      <c r="AB525" s="34"/>
      <c r="AC525" s="34"/>
      <c r="AD525" s="34"/>
      <c r="AE525" s="34"/>
      <c r="AF525" s="34"/>
      <c r="AG525" s="34"/>
      <c r="AH525" s="34"/>
      <c r="AI525" s="34"/>
      <c r="AJ525" s="34"/>
      <c r="AK525" s="34"/>
      <c r="AL525" s="34"/>
      <c r="AM525" s="34"/>
      <c r="AN525" s="34"/>
      <c r="AO525" s="34"/>
      <c r="AP525" s="34"/>
      <c r="AQ525" s="34"/>
      <c r="AR525" s="34"/>
      <c r="AS525" s="34"/>
      <c r="AT525" s="34"/>
      <c r="AU525" s="34"/>
      <c r="AV525" s="34"/>
      <c r="AW525" s="34"/>
      <c r="AX525" s="34"/>
      <c r="AY525" s="34"/>
      <c r="AZ525" s="34"/>
      <c r="BA525" s="34"/>
      <c r="BB525" s="34"/>
      <c r="BC525" s="34"/>
      <c r="BD525" s="34"/>
      <c r="BE525" s="34"/>
      <c r="BF525" s="34"/>
      <c r="BG525" s="34"/>
      <c r="BH525" s="34"/>
      <c r="BI525" s="34"/>
      <c r="BJ525" s="34"/>
      <c r="BK525" s="34"/>
      <c r="BL525" s="34"/>
      <c r="BM525" s="34"/>
      <c r="BN525" s="34"/>
      <c r="BO525" s="34"/>
      <c r="BP525" s="34"/>
      <c r="BQ525" s="34"/>
      <c r="BR525" s="34"/>
      <c r="BS525" s="34"/>
      <c r="BT525" s="34"/>
    </row>
    <row r="526" spans="3:72">
      <c r="C526" s="34"/>
      <c r="D526" s="86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34"/>
      <c r="P526" s="34"/>
      <c r="Q526" s="34"/>
      <c r="R526" s="34"/>
      <c r="S526" s="34"/>
      <c r="T526" s="34"/>
      <c r="U526" s="34"/>
      <c r="V526" s="34"/>
      <c r="W526" s="34"/>
      <c r="X526" s="34"/>
      <c r="Y526" s="34"/>
      <c r="Z526" s="34"/>
      <c r="AA526" s="34"/>
      <c r="AB526" s="34"/>
      <c r="AC526" s="34"/>
      <c r="AD526" s="34"/>
      <c r="AE526" s="34"/>
      <c r="AF526" s="34"/>
      <c r="AG526" s="34"/>
      <c r="AH526" s="34"/>
      <c r="AI526" s="34"/>
      <c r="AJ526" s="34"/>
      <c r="AK526" s="34"/>
      <c r="AL526" s="34"/>
      <c r="AM526" s="34"/>
      <c r="AN526" s="34"/>
      <c r="AO526" s="34"/>
      <c r="AP526" s="34"/>
      <c r="AQ526" s="34"/>
      <c r="AR526" s="34"/>
      <c r="AS526" s="34"/>
      <c r="AT526" s="34"/>
      <c r="AU526" s="34"/>
      <c r="AV526" s="34"/>
      <c r="AW526" s="34"/>
      <c r="AX526" s="34"/>
      <c r="AY526" s="34"/>
      <c r="AZ526" s="34"/>
      <c r="BA526" s="34"/>
      <c r="BB526" s="34"/>
      <c r="BC526" s="34"/>
      <c r="BD526" s="34"/>
      <c r="BE526" s="34"/>
      <c r="BF526" s="34"/>
      <c r="BG526" s="34"/>
      <c r="BH526" s="34"/>
      <c r="BI526" s="34"/>
      <c r="BJ526" s="34"/>
      <c r="BK526" s="34"/>
      <c r="BL526" s="34"/>
      <c r="BM526" s="34"/>
      <c r="BN526" s="34"/>
      <c r="BO526" s="34"/>
      <c r="BP526" s="34"/>
      <c r="BQ526" s="34"/>
      <c r="BR526" s="34"/>
      <c r="BS526" s="34"/>
      <c r="BT526" s="34"/>
    </row>
    <row r="527" spans="3:72">
      <c r="C527" s="34"/>
      <c r="D527" s="86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34"/>
      <c r="P527" s="34"/>
      <c r="Q527" s="34"/>
      <c r="R527" s="34"/>
      <c r="S527" s="34"/>
      <c r="T527" s="34"/>
      <c r="U527" s="34"/>
      <c r="V527" s="34"/>
      <c r="W527" s="34"/>
      <c r="X527" s="34"/>
      <c r="Y527" s="34"/>
      <c r="Z527" s="34"/>
      <c r="AA527" s="34"/>
      <c r="AB527" s="34"/>
      <c r="AC527" s="34"/>
      <c r="AD527" s="34"/>
      <c r="AE527" s="34"/>
      <c r="AF527" s="34"/>
      <c r="AG527" s="34"/>
      <c r="AH527" s="34"/>
      <c r="AI527" s="34"/>
      <c r="AJ527" s="34"/>
      <c r="AK527" s="34"/>
      <c r="AL527" s="34"/>
      <c r="AM527" s="34"/>
      <c r="AN527" s="34"/>
      <c r="AO527" s="34"/>
      <c r="AP527" s="34"/>
      <c r="AQ527" s="34"/>
      <c r="AR527" s="34"/>
      <c r="AS527" s="34"/>
      <c r="AT527" s="34"/>
      <c r="AU527" s="34"/>
      <c r="AV527" s="34"/>
      <c r="AW527" s="34"/>
      <c r="AX527" s="34"/>
      <c r="AY527" s="34"/>
      <c r="AZ527" s="34"/>
      <c r="BA527" s="34"/>
      <c r="BB527" s="34"/>
      <c r="BC527" s="34"/>
      <c r="BD527" s="34"/>
      <c r="BE527" s="34"/>
      <c r="BF527" s="34"/>
      <c r="BG527" s="34"/>
      <c r="BH527" s="34"/>
      <c r="BI527" s="34"/>
      <c r="BJ527" s="34"/>
      <c r="BK527" s="34"/>
      <c r="BL527" s="34"/>
      <c r="BM527" s="34"/>
      <c r="BN527" s="34"/>
      <c r="BO527" s="34"/>
      <c r="BP527" s="34"/>
      <c r="BQ527" s="34"/>
      <c r="BR527" s="34"/>
      <c r="BS527" s="34"/>
      <c r="BT527" s="34"/>
    </row>
    <row r="528" spans="3:72">
      <c r="C528" s="34"/>
      <c r="D528" s="86"/>
      <c r="E528" s="34"/>
      <c r="F528" s="34"/>
      <c r="G528" s="34"/>
      <c r="H528" s="34"/>
      <c r="I528" s="34"/>
      <c r="J528" s="34"/>
      <c r="K528" s="34"/>
      <c r="L528" s="34"/>
      <c r="M528" s="34"/>
      <c r="N528" s="34"/>
      <c r="O528" s="34"/>
      <c r="P528" s="34"/>
      <c r="Q528" s="34"/>
      <c r="R528" s="34"/>
      <c r="S528" s="34"/>
      <c r="T528" s="34"/>
      <c r="U528" s="34"/>
      <c r="V528" s="34"/>
      <c r="W528" s="34"/>
      <c r="X528" s="34"/>
      <c r="Y528" s="34"/>
      <c r="Z528" s="34"/>
      <c r="AA528" s="34"/>
      <c r="AB528" s="34"/>
      <c r="AC528" s="34"/>
      <c r="AD528" s="34"/>
      <c r="AE528" s="34"/>
      <c r="AF528" s="34"/>
      <c r="AG528" s="34"/>
      <c r="AH528" s="34"/>
      <c r="AI528" s="34"/>
      <c r="AJ528" s="34"/>
      <c r="AK528" s="34"/>
      <c r="AL528" s="34"/>
      <c r="AM528" s="34"/>
      <c r="AN528" s="34"/>
      <c r="AO528" s="34"/>
      <c r="AP528" s="34"/>
      <c r="AQ528" s="34"/>
      <c r="AR528" s="34"/>
      <c r="AS528" s="34"/>
      <c r="AT528" s="34"/>
      <c r="AU528" s="34"/>
      <c r="AV528" s="34"/>
      <c r="AW528" s="34"/>
      <c r="AX528" s="34"/>
      <c r="AY528" s="34"/>
      <c r="AZ528" s="34"/>
      <c r="BA528" s="34"/>
      <c r="BB528" s="34"/>
      <c r="BC528" s="34"/>
      <c r="BD528" s="34"/>
      <c r="BE528" s="34"/>
      <c r="BF528" s="34"/>
      <c r="BG528" s="34"/>
      <c r="BH528" s="34"/>
      <c r="BI528" s="34"/>
      <c r="BJ528" s="34"/>
      <c r="BK528" s="34"/>
      <c r="BL528" s="34"/>
      <c r="BM528" s="34"/>
      <c r="BN528" s="34"/>
      <c r="BO528" s="34"/>
      <c r="BP528" s="34"/>
      <c r="BQ528" s="34"/>
      <c r="BR528" s="34"/>
      <c r="BS528" s="34"/>
      <c r="BT528" s="34"/>
    </row>
    <row r="529" spans="3:72">
      <c r="C529" s="34"/>
      <c r="D529" s="86"/>
      <c r="E529" s="34"/>
      <c r="F529" s="34"/>
      <c r="G529" s="34"/>
      <c r="H529" s="34"/>
      <c r="I529" s="34"/>
      <c r="J529" s="34"/>
      <c r="K529" s="34"/>
      <c r="L529" s="34"/>
      <c r="M529" s="34"/>
      <c r="N529" s="34"/>
      <c r="O529" s="34"/>
      <c r="P529" s="34"/>
      <c r="Q529" s="34"/>
      <c r="R529" s="34"/>
      <c r="S529" s="34"/>
      <c r="T529" s="34"/>
      <c r="U529" s="34"/>
      <c r="V529" s="34"/>
      <c r="W529" s="34"/>
      <c r="X529" s="34"/>
      <c r="Y529" s="34"/>
      <c r="Z529" s="34"/>
      <c r="AA529" s="34"/>
      <c r="AB529" s="34"/>
      <c r="AC529" s="34"/>
      <c r="AD529" s="34"/>
      <c r="AE529" s="34"/>
      <c r="AF529" s="34"/>
      <c r="AG529" s="34"/>
      <c r="AH529" s="34"/>
      <c r="AI529" s="34"/>
      <c r="AJ529" s="34"/>
      <c r="AK529" s="34"/>
      <c r="AL529" s="34"/>
      <c r="AM529" s="34"/>
      <c r="AN529" s="34"/>
      <c r="AO529" s="34"/>
      <c r="AP529" s="34"/>
      <c r="AQ529" s="34"/>
      <c r="AR529" s="34"/>
      <c r="AS529" s="34"/>
      <c r="AT529" s="34"/>
      <c r="AU529" s="34"/>
      <c r="AV529" s="34"/>
      <c r="AW529" s="34"/>
      <c r="AX529" s="34"/>
      <c r="AY529" s="34"/>
      <c r="AZ529" s="34"/>
      <c r="BA529" s="34"/>
      <c r="BB529" s="34"/>
      <c r="BC529" s="34"/>
      <c r="BD529" s="34"/>
      <c r="BE529" s="34"/>
      <c r="BF529" s="34"/>
      <c r="BG529" s="34"/>
      <c r="BH529" s="34"/>
      <c r="BI529" s="34"/>
      <c r="BJ529" s="34"/>
      <c r="BK529" s="34"/>
      <c r="BL529" s="34"/>
      <c r="BM529" s="34"/>
      <c r="BN529" s="34"/>
      <c r="BO529" s="34"/>
      <c r="BP529" s="34"/>
      <c r="BQ529" s="34"/>
      <c r="BR529" s="34"/>
      <c r="BS529" s="34"/>
      <c r="BT529" s="34"/>
    </row>
    <row r="530" spans="3:72">
      <c r="C530" s="34"/>
      <c r="D530" s="86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34"/>
      <c r="P530" s="34"/>
      <c r="Q530" s="34"/>
      <c r="R530" s="34"/>
      <c r="S530" s="34"/>
      <c r="T530" s="34"/>
      <c r="U530" s="34"/>
      <c r="V530" s="34"/>
      <c r="W530" s="34"/>
      <c r="X530" s="34"/>
      <c r="Y530" s="34"/>
      <c r="Z530" s="34"/>
      <c r="AA530" s="34"/>
      <c r="AB530" s="34"/>
      <c r="AC530" s="34"/>
      <c r="AD530" s="34"/>
      <c r="AE530" s="34"/>
      <c r="AF530" s="34"/>
      <c r="AG530" s="34"/>
      <c r="AH530" s="34"/>
      <c r="AI530" s="34"/>
      <c r="AJ530" s="34"/>
      <c r="AK530" s="34"/>
      <c r="AL530" s="34"/>
      <c r="AM530" s="34"/>
      <c r="AN530" s="34"/>
      <c r="AO530" s="34"/>
      <c r="AP530" s="34"/>
      <c r="AQ530" s="34"/>
      <c r="AR530" s="34"/>
      <c r="AS530" s="34"/>
      <c r="AT530" s="34"/>
      <c r="AU530" s="34"/>
      <c r="AV530" s="34"/>
      <c r="AW530" s="34"/>
      <c r="AX530" s="34"/>
      <c r="AY530" s="34"/>
      <c r="AZ530" s="34"/>
      <c r="BA530" s="34"/>
      <c r="BB530" s="34"/>
      <c r="BC530" s="34"/>
      <c r="BD530" s="34"/>
      <c r="BE530" s="34"/>
      <c r="BF530" s="34"/>
      <c r="BG530" s="34"/>
      <c r="BH530" s="34"/>
      <c r="BI530" s="34"/>
      <c r="BJ530" s="34"/>
      <c r="BK530" s="34"/>
      <c r="BL530" s="34"/>
      <c r="BM530" s="34"/>
      <c r="BN530" s="34"/>
      <c r="BO530" s="34"/>
      <c r="BP530" s="34"/>
      <c r="BQ530" s="34"/>
      <c r="BR530" s="34"/>
      <c r="BS530" s="34"/>
      <c r="BT530" s="34"/>
    </row>
    <row r="531" spans="3:72">
      <c r="C531" s="34"/>
      <c r="D531" s="86"/>
      <c r="E531" s="34"/>
      <c r="F531" s="34"/>
      <c r="G531" s="34"/>
      <c r="H531" s="34"/>
      <c r="I531" s="34"/>
      <c r="J531" s="34"/>
      <c r="K531" s="34"/>
      <c r="L531" s="34"/>
      <c r="M531" s="34"/>
      <c r="N531" s="34"/>
      <c r="O531" s="34"/>
      <c r="P531" s="34"/>
      <c r="Q531" s="34"/>
      <c r="R531" s="34"/>
      <c r="S531" s="34"/>
      <c r="T531" s="34"/>
      <c r="U531" s="34"/>
      <c r="V531" s="34"/>
      <c r="W531" s="34"/>
      <c r="X531" s="34"/>
      <c r="Y531" s="34"/>
      <c r="Z531" s="34"/>
      <c r="AA531" s="34"/>
      <c r="AB531" s="34"/>
      <c r="AC531" s="34"/>
      <c r="AD531" s="34"/>
      <c r="AE531" s="34"/>
      <c r="AF531" s="34"/>
      <c r="AG531" s="34"/>
      <c r="AH531" s="34"/>
      <c r="AI531" s="34"/>
      <c r="AJ531" s="34"/>
      <c r="AK531" s="34"/>
      <c r="AL531" s="34"/>
      <c r="AM531" s="34"/>
      <c r="AN531" s="34"/>
      <c r="AO531" s="34"/>
      <c r="AP531" s="34"/>
      <c r="AQ531" s="34"/>
      <c r="AR531" s="34"/>
      <c r="AS531" s="34"/>
      <c r="AT531" s="34"/>
      <c r="AU531" s="34"/>
      <c r="AV531" s="34"/>
      <c r="AW531" s="34"/>
      <c r="AX531" s="34"/>
      <c r="AY531" s="34"/>
      <c r="AZ531" s="34"/>
      <c r="BA531" s="34"/>
      <c r="BB531" s="34"/>
      <c r="BC531" s="34"/>
      <c r="BD531" s="34"/>
      <c r="BE531" s="34"/>
      <c r="BF531" s="34"/>
      <c r="BG531" s="34"/>
      <c r="BH531" s="34"/>
      <c r="BI531" s="34"/>
      <c r="BJ531" s="34"/>
      <c r="BK531" s="34"/>
      <c r="BL531" s="34"/>
      <c r="BM531" s="34"/>
      <c r="BN531" s="34"/>
      <c r="BO531" s="34"/>
      <c r="BP531" s="34"/>
      <c r="BQ531" s="34"/>
      <c r="BR531" s="34"/>
      <c r="BS531" s="34"/>
      <c r="BT531" s="34"/>
    </row>
  </sheetData>
  <mergeCells count="48">
    <mergeCell ref="C7:N7"/>
    <mergeCell ref="B1:N1"/>
    <mergeCell ref="C3:K3"/>
    <mergeCell ref="C4:N4"/>
    <mergeCell ref="C5:L5"/>
    <mergeCell ref="C6:L6"/>
    <mergeCell ref="C15:C16"/>
    <mergeCell ref="C9:N9"/>
    <mergeCell ref="C10:N10"/>
    <mergeCell ref="C11:G11"/>
    <mergeCell ref="B12:B13"/>
    <mergeCell ref="C12:C13"/>
    <mergeCell ref="D12:D13"/>
    <mergeCell ref="E12:E13"/>
    <mergeCell ref="F12:G12"/>
    <mergeCell ref="H12:H13"/>
    <mergeCell ref="I12:I13"/>
    <mergeCell ref="J12:J13"/>
    <mergeCell ref="K12:K13"/>
    <mergeCell ref="L12:L13"/>
    <mergeCell ref="M12:M13"/>
    <mergeCell ref="N12:N13"/>
    <mergeCell ref="C24:C25"/>
    <mergeCell ref="B45:B46"/>
    <mergeCell ref="C45:C46"/>
    <mergeCell ref="D45:D46"/>
    <mergeCell ref="E45:E46"/>
    <mergeCell ref="F49:G49"/>
    <mergeCell ref="H49:H50"/>
    <mergeCell ref="I49:I50"/>
    <mergeCell ref="J49:K50"/>
    <mergeCell ref="H45:H46"/>
    <mergeCell ref="I45:I46"/>
    <mergeCell ref="J45:J46"/>
    <mergeCell ref="K45:K46"/>
    <mergeCell ref="F45:G45"/>
    <mergeCell ref="C47:C48"/>
    <mergeCell ref="B49:B50"/>
    <mergeCell ref="C49:C50"/>
    <mergeCell ref="D49:D50"/>
    <mergeCell ref="E49:E50"/>
    <mergeCell ref="L49:L50"/>
    <mergeCell ref="M49:N50"/>
    <mergeCell ref="J51:K51"/>
    <mergeCell ref="M51:N51"/>
    <mergeCell ref="N45:N46"/>
    <mergeCell ref="L45:L46"/>
    <mergeCell ref="M45:M46"/>
  </mergeCells>
  <printOptions horizontalCentered="1"/>
  <pageMargins left="0.9055118110236221" right="0.27559055118110237" top="0.19685039370078741" bottom="0.15748031496062992" header="0.27559055118110237" footer="0.15748031496062992"/>
  <pageSetup paperSize="9" scale="5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Мин.плита_Тизол</vt:lpstr>
      <vt:lpstr>МБОР_Тизол</vt:lpstr>
      <vt:lpstr>МБОР_Тизол!Область_печати</vt:lpstr>
    </vt:vector>
  </TitlesOfParts>
  <Company>AlexSoft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2018-05-15T08:21:48Z</dcterms:created>
  <dcterms:modified xsi:type="dcterms:W3CDTF">2018-05-21T08:22:27Z</dcterms:modified>
</cp:coreProperties>
</file>