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роекты\Selena info\Продажи\Клиентинг\Архитектон\Прайсы\"/>
    </mc:Choice>
  </mc:AlternateContent>
  <bookViews>
    <workbookView xWindow="0" yWindow="0" windowWidth="23040" windowHeight="9192"/>
  </bookViews>
  <sheets>
    <sheet name="Прайс ТЕКС" sheetId="1" r:id="rId1"/>
  </sheets>
  <definedNames>
    <definedName name="bookmark0" localSheetId="0">'Прайс ТЕКС'!#REF!</definedName>
    <definedName name="bookmark10" localSheetId="0">'Прайс ТЕКС'!#REF!</definedName>
    <definedName name="bookmark11" localSheetId="0">'Прайс ТЕКС'!#REF!</definedName>
    <definedName name="bookmark12" localSheetId="0">'Прайс ТЕКС'!#REF!</definedName>
    <definedName name="bookmark7" localSheetId="0">'Прайс ТЕКС'!#REF!</definedName>
    <definedName name="bookmark8" localSheetId="0">'Прайс ТЕКС'!#REF!</definedName>
    <definedName name="bookmark9" localSheetId="0">'Прайс ТЕКС'!#REF!</definedName>
    <definedName name="_xlnm.Print_Area" localSheetId="0">'Прайс ТЕКС'!$A$1:$L$134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H7" i="1" s="1"/>
  <c r="I7" i="1" s="1"/>
  <c r="J7" i="1"/>
  <c r="G8" i="1"/>
  <c r="H8" i="1"/>
  <c r="I8" i="1" s="1"/>
  <c r="K8" i="1" s="1"/>
  <c r="J8" i="1"/>
  <c r="G9" i="1"/>
  <c r="H9" i="1"/>
  <c r="I9" i="1" s="1"/>
  <c r="J9" i="1"/>
  <c r="G10" i="1"/>
  <c r="H10" i="1"/>
  <c r="I10" i="1" s="1"/>
  <c r="K10" i="1" s="1"/>
  <c r="L10" i="1" s="1"/>
  <c r="J10" i="1"/>
  <c r="G11" i="1"/>
  <c r="H11" i="1"/>
  <c r="I11" i="1" s="1"/>
  <c r="J11" i="1"/>
  <c r="G12" i="1"/>
  <c r="H12" i="1"/>
  <c r="I12" i="1" s="1"/>
  <c r="K12" i="1" s="1"/>
  <c r="J12" i="1"/>
  <c r="L12" i="1"/>
  <c r="G13" i="1"/>
  <c r="H13" i="1"/>
  <c r="I13" i="1" s="1"/>
  <c r="J13" i="1"/>
  <c r="G14" i="1"/>
  <c r="H14" i="1"/>
  <c r="I14" i="1" s="1"/>
  <c r="K14" i="1" s="1"/>
  <c r="J14" i="1"/>
  <c r="G15" i="1"/>
  <c r="H15" i="1"/>
  <c r="I15" i="1" s="1"/>
  <c r="J15" i="1"/>
  <c r="G16" i="1"/>
  <c r="H16" i="1"/>
  <c r="I16" i="1" s="1"/>
  <c r="K16" i="1" s="1"/>
  <c r="J16" i="1"/>
  <c r="G17" i="1"/>
  <c r="H17" i="1"/>
  <c r="I17" i="1" s="1"/>
  <c r="J17" i="1"/>
  <c r="G18" i="1"/>
  <c r="H18" i="1"/>
  <c r="I18" i="1" s="1"/>
  <c r="K18" i="1" s="1"/>
  <c r="L18" i="1" s="1"/>
  <c r="J18" i="1"/>
  <c r="G19" i="1"/>
  <c r="H19" i="1"/>
  <c r="I19" i="1" s="1"/>
  <c r="J19" i="1"/>
  <c r="G20" i="1"/>
  <c r="H20" i="1"/>
  <c r="I20" i="1" s="1"/>
  <c r="K20" i="1" s="1"/>
  <c r="J20" i="1"/>
  <c r="L20" i="1"/>
  <c r="G21" i="1"/>
  <c r="H21" i="1"/>
  <c r="I21" i="1" s="1"/>
  <c r="J21" i="1"/>
  <c r="G22" i="1"/>
  <c r="H22" i="1"/>
  <c r="I22" i="1" s="1"/>
  <c r="K22" i="1" s="1"/>
  <c r="J22" i="1"/>
  <c r="G23" i="1"/>
  <c r="H23" i="1"/>
  <c r="I23" i="1" s="1"/>
  <c r="J23" i="1"/>
  <c r="G25" i="1"/>
  <c r="H25" i="1"/>
  <c r="I25" i="1" s="1"/>
  <c r="G26" i="1"/>
  <c r="H26" i="1" s="1"/>
  <c r="I26" i="1" s="1"/>
  <c r="K26" i="1" s="1"/>
  <c r="G27" i="1"/>
  <c r="H27" i="1"/>
  <c r="I27" i="1" s="1"/>
  <c r="K27" i="1"/>
  <c r="G28" i="1"/>
  <c r="H28" i="1" s="1"/>
  <c r="I28" i="1"/>
  <c r="G29" i="1"/>
  <c r="H29" i="1"/>
  <c r="I29" i="1" s="1"/>
  <c r="G30" i="1"/>
  <c r="H30" i="1" s="1"/>
  <c r="I30" i="1" s="1"/>
  <c r="K30" i="1" s="1"/>
  <c r="L30" i="1"/>
  <c r="G31" i="1"/>
  <c r="H31" i="1"/>
  <c r="I31" i="1" s="1"/>
  <c r="K31" i="1" s="1"/>
  <c r="G33" i="1"/>
  <c r="H33" i="1" s="1"/>
  <c r="I33" i="1" s="1"/>
  <c r="G34" i="1"/>
  <c r="H34" i="1"/>
  <c r="I34" i="1" s="1"/>
  <c r="G35" i="1"/>
  <c r="H35" i="1" s="1"/>
  <c r="I35" i="1" s="1"/>
  <c r="K35" i="1" s="1"/>
  <c r="G36" i="1"/>
  <c r="H36" i="1"/>
  <c r="I36" i="1" s="1"/>
  <c r="K36" i="1"/>
  <c r="G37" i="1"/>
  <c r="H37" i="1" s="1"/>
  <c r="I37" i="1"/>
  <c r="G38" i="1"/>
  <c r="H38" i="1"/>
  <c r="I38" i="1" s="1"/>
  <c r="G39" i="1"/>
  <c r="H39" i="1" s="1"/>
  <c r="I39" i="1" s="1"/>
  <c r="K39" i="1" s="1"/>
  <c r="L39" i="1"/>
  <c r="G40" i="1"/>
  <c r="H40" i="1"/>
  <c r="I40" i="1" s="1"/>
  <c r="K40" i="1" s="1"/>
  <c r="G41" i="1"/>
  <c r="H41" i="1" s="1"/>
  <c r="I41" i="1" s="1"/>
  <c r="G42" i="1"/>
  <c r="H42" i="1"/>
  <c r="I42" i="1" s="1"/>
  <c r="G43" i="1"/>
  <c r="H43" i="1" s="1"/>
  <c r="I43" i="1" s="1"/>
  <c r="K43" i="1" s="1"/>
  <c r="G45" i="1"/>
  <c r="H45" i="1"/>
  <c r="I45" i="1" s="1"/>
  <c r="K45" i="1"/>
  <c r="G46" i="1"/>
  <c r="H46" i="1" s="1"/>
  <c r="I46" i="1"/>
  <c r="G47" i="1"/>
  <c r="H47" i="1"/>
  <c r="I47" i="1" s="1"/>
  <c r="G48" i="1"/>
  <c r="H48" i="1" s="1"/>
  <c r="I48" i="1" s="1"/>
  <c r="K48" i="1" s="1"/>
  <c r="L48" i="1"/>
  <c r="G49" i="1"/>
  <c r="H49" i="1"/>
  <c r="I49" i="1" s="1"/>
  <c r="K49" i="1" s="1"/>
  <c r="G50" i="1"/>
  <c r="H50" i="1" s="1"/>
  <c r="I50" i="1" s="1"/>
  <c r="G51" i="1"/>
  <c r="H51" i="1"/>
  <c r="I51" i="1" s="1"/>
  <c r="G52" i="1"/>
  <c r="H52" i="1" s="1"/>
  <c r="I52" i="1" s="1"/>
  <c r="K52" i="1" s="1"/>
  <c r="G54" i="1"/>
  <c r="H54" i="1"/>
  <c r="I54" i="1" s="1"/>
  <c r="K54" i="1"/>
  <c r="G55" i="1"/>
  <c r="H55" i="1" s="1"/>
  <c r="I55" i="1"/>
  <c r="G57" i="1"/>
  <c r="H57" i="1"/>
  <c r="I57" i="1" s="1"/>
  <c r="G58" i="1"/>
  <c r="H58" i="1" s="1"/>
  <c r="I58" i="1" s="1"/>
  <c r="K58" i="1" s="1"/>
  <c r="L58" i="1"/>
  <c r="G59" i="1"/>
  <c r="H59" i="1"/>
  <c r="I59" i="1" s="1"/>
  <c r="K59" i="1" s="1"/>
  <c r="G60" i="1"/>
  <c r="H60" i="1" s="1"/>
  <c r="I60" i="1" s="1"/>
  <c r="G61" i="1"/>
  <c r="H61" i="1"/>
  <c r="I61" i="1" s="1"/>
  <c r="G62" i="1"/>
  <c r="H62" i="1" s="1"/>
  <c r="I62" i="1" s="1"/>
  <c r="K62" i="1" s="1"/>
  <c r="G65" i="1"/>
  <c r="H65" i="1"/>
  <c r="I65" i="1" s="1"/>
  <c r="K65" i="1"/>
  <c r="G66" i="1"/>
  <c r="H66" i="1" s="1"/>
  <c r="I66" i="1"/>
  <c r="K66" i="1" s="1"/>
  <c r="G67" i="1"/>
  <c r="H67" i="1"/>
  <c r="I67" i="1" s="1"/>
  <c r="K67" i="1"/>
  <c r="G68" i="1"/>
  <c r="H68" i="1" s="1"/>
  <c r="I68" i="1"/>
  <c r="K68" i="1" s="1"/>
  <c r="G69" i="1"/>
  <c r="H69" i="1"/>
  <c r="I69" i="1" s="1"/>
  <c r="K69" i="1"/>
  <c r="G71" i="1"/>
  <c r="H71" i="1" s="1"/>
  <c r="I71" i="1"/>
  <c r="K71" i="1" s="1"/>
  <c r="G72" i="1"/>
  <c r="H72" i="1"/>
  <c r="I72" i="1" s="1"/>
  <c r="K72" i="1"/>
  <c r="G73" i="1"/>
  <c r="H73" i="1" s="1"/>
  <c r="I73" i="1"/>
  <c r="K73" i="1" s="1"/>
  <c r="G74" i="1"/>
  <c r="H74" i="1"/>
  <c r="I74" i="1" s="1"/>
  <c r="K74" i="1"/>
  <c r="G75" i="1"/>
  <c r="H75" i="1" s="1"/>
  <c r="I75" i="1"/>
  <c r="K75" i="1" s="1"/>
  <c r="G76" i="1"/>
  <c r="H76" i="1"/>
  <c r="I76" i="1" s="1"/>
  <c r="K76" i="1"/>
  <c r="G77" i="1"/>
  <c r="H77" i="1" s="1"/>
  <c r="I77" i="1"/>
  <c r="K77" i="1" s="1"/>
  <c r="G78" i="1"/>
  <c r="H78" i="1"/>
  <c r="I78" i="1" s="1"/>
  <c r="K78" i="1"/>
  <c r="G79" i="1"/>
  <c r="H79" i="1" s="1"/>
  <c r="I79" i="1"/>
  <c r="K79" i="1" s="1"/>
  <c r="G80" i="1"/>
  <c r="H80" i="1"/>
  <c r="I80" i="1" s="1"/>
  <c r="K80" i="1"/>
  <c r="G81" i="1"/>
  <c r="H81" i="1" s="1"/>
  <c r="I81" i="1"/>
  <c r="K81" i="1" s="1"/>
  <c r="G82" i="1"/>
  <c r="H82" i="1"/>
  <c r="I82" i="1" s="1"/>
  <c r="K82" i="1"/>
  <c r="G83" i="1"/>
  <c r="H83" i="1" s="1"/>
  <c r="I83" i="1"/>
  <c r="K83" i="1" s="1"/>
  <c r="G84" i="1"/>
  <c r="H84" i="1"/>
  <c r="I84" i="1" s="1"/>
  <c r="K84" i="1"/>
  <c r="G85" i="1"/>
  <c r="H85" i="1" s="1"/>
  <c r="I85" i="1"/>
  <c r="K85" i="1" s="1"/>
  <c r="G86" i="1"/>
  <c r="H86" i="1"/>
  <c r="I86" i="1" s="1"/>
  <c r="K86" i="1"/>
  <c r="G87" i="1"/>
  <c r="H87" i="1" s="1"/>
  <c r="I87" i="1"/>
  <c r="K87" i="1" s="1"/>
  <c r="G88" i="1"/>
  <c r="H88" i="1"/>
  <c r="I88" i="1" s="1"/>
  <c r="K88" i="1"/>
  <c r="G89" i="1"/>
  <c r="H89" i="1" s="1"/>
  <c r="I89" i="1"/>
  <c r="K89" i="1" s="1"/>
  <c r="G90" i="1"/>
  <c r="H90" i="1"/>
  <c r="I90" i="1" s="1"/>
  <c r="K90" i="1"/>
  <c r="G92" i="1"/>
  <c r="H92" i="1" s="1"/>
  <c r="I92" i="1"/>
  <c r="K92" i="1" s="1"/>
  <c r="L92" i="1" s="1"/>
  <c r="G93" i="1"/>
  <c r="H93" i="1"/>
  <c r="I93" i="1" s="1"/>
  <c r="K93" i="1"/>
  <c r="G94" i="1"/>
  <c r="H94" i="1" s="1"/>
  <c r="I94" i="1"/>
  <c r="K94" i="1" s="1"/>
  <c r="G95" i="1"/>
  <c r="H95" i="1"/>
  <c r="I95" i="1" s="1"/>
  <c r="G96" i="1"/>
  <c r="H96" i="1" s="1"/>
  <c r="I96" i="1" s="1"/>
  <c r="G97" i="1"/>
  <c r="H97" i="1"/>
  <c r="I97" i="1" s="1"/>
  <c r="K97" i="1" s="1"/>
  <c r="G98" i="1"/>
  <c r="H98" i="1" s="1"/>
  <c r="I98" i="1" s="1"/>
  <c r="G99" i="1"/>
  <c r="H99" i="1"/>
  <c r="I99" i="1" s="1"/>
  <c r="G100" i="1"/>
  <c r="H100" i="1" s="1"/>
  <c r="I100" i="1" s="1"/>
  <c r="G101" i="1"/>
  <c r="H101" i="1"/>
  <c r="I101" i="1" s="1"/>
  <c r="G102" i="1"/>
  <c r="H102" i="1" s="1"/>
  <c r="I102" i="1" s="1"/>
  <c r="G103" i="1"/>
  <c r="H103" i="1"/>
  <c r="I103" i="1" s="1"/>
  <c r="G104" i="1"/>
  <c r="H104" i="1" s="1"/>
  <c r="I104" i="1" s="1"/>
  <c r="G105" i="1"/>
  <c r="H105" i="1"/>
  <c r="I105" i="1" s="1"/>
  <c r="G107" i="1"/>
  <c r="H107" i="1" s="1"/>
  <c r="I107" i="1" s="1"/>
  <c r="G109" i="1"/>
  <c r="H109" i="1"/>
  <c r="I109" i="1" s="1"/>
  <c r="G110" i="1"/>
  <c r="H110" i="1" s="1"/>
  <c r="I110" i="1" s="1"/>
  <c r="G111" i="1"/>
  <c r="H111" i="1"/>
  <c r="I111" i="1" s="1"/>
  <c r="G112" i="1"/>
  <c r="H112" i="1" s="1"/>
  <c r="I112" i="1" s="1"/>
  <c r="G113" i="1"/>
  <c r="H113" i="1"/>
  <c r="I113" i="1" s="1"/>
  <c r="G114" i="1"/>
  <c r="H114" i="1" s="1"/>
  <c r="I114" i="1" s="1"/>
  <c r="G115" i="1"/>
  <c r="H115" i="1"/>
  <c r="I115" i="1" s="1"/>
  <c r="G116" i="1"/>
  <c r="H116" i="1" s="1"/>
  <c r="I116" i="1" s="1"/>
  <c r="G117" i="1"/>
  <c r="H117" i="1"/>
  <c r="I117" i="1" s="1"/>
  <c r="G118" i="1"/>
  <c r="H118" i="1" s="1"/>
  <c r="I118" i="1" s="1"/>
  <c r="G120" i="1"/>
  <c r="H120" i="1"/>
  <c r="I120" i="1" s="1"/>
  <c r="G121" i="1"/>
  <c r="H121" i="1" s="1"/>
  <c r="I121" i="1" s="1"/>
  <c r="G122" i="1"/>
  <c r="H122" i="1"/>
  <c r="I122" i="1" s="1"/>
  <c r="G123" i="1"/>
  <c r="H123" i="1" s="1"/>
  <c r="I123" i="1" s="1"/>
  <c r="G124" i="1"/>
  <c r="H124" i="1"/>
  <c r="I124" i="1" s="1"/>
  <c r="G125" i="1"/>
  <c r="H125" i="1" s="1"/>
  <c r="I125" i="1" s="1"/>
  <c r="G126" i="1"/>
  <c r="H126" i="1"/>
  <c r="I126" i="1" s="1"/>
  <c r="G127" i="1"/>
  <c r="H127" i="1" s="1"/>
  <c r="I127" i="1" s="1"/>
  <c r="G128" i="1"/>
  <c r="H128" i="1"/>
  <c r="I128" i="1" s="1"/>
  <c r="G129" i="1"/>
  <c r="H129" i="1" s="1"/>
  <c r="I129" i="1" s="1"/>
  <c r="G130" i="1"/>
  <c r="H130" i="1"/>
  <c r="I130" i="1" s="1"/>
  <c r="G131" i="1"/>
  <c r="H131" i="1" s="1"/>
  <c r="I131" i="1" s="1"/>
  <c r="G132" i="1"/>
  <c r="H132" i="1"/>
  <c r="I132" i="1" s="1"/>
  <c r="G133" i="1"/>
  <c r="H133" i="1" s="1"/>
  <c r="I133" i="1" s="1"/>
  <c r="G134" i="1"/>
  <c r="H134" i="1"/>
  <c r="I134" i="1" s="1"/>
  <c r="K134" i="1" l="1"/>
  <c r="L134" i="1" s="1"/>
  <c r="K129" i="1"/>
  <c r="L129" i="1" s="1"/>
  <c r="K126" i="1"/>
  <c r="L126" i="1" s="1"/>
  <c r="K121" i="1"/>
  <c r="L121" i="1" s="1"/>
  <c r="K117" i="1"/>
  <c r="L117" i="1" s="1"/>
  <c r="K112" i="1"/>
  <c r="L112" i="1" s="1"/>
  <c r="K109" i="1"/>
  <c r="L109" i="1" s="1"/>
  <c r="K102" i="1"/>
  <c r="L102" i="1" s="1"/>
  <c r="K50" i="1"/>
  <c r="L50" i="1" s="1"/>
  <c r="K131" i="1"/>
  <c r="L131" i="1" s="1"/>
  <c r="L128" i="1"/>
  <c r="K128" i="1"/>
  <c r="K123" i="1"/>
  <c r="L123" i="1" s="1"/>
  <c r="L120" i="1"/>
  <c r="K120" i="1"/>
  <c r="K114" i="1"/>
  <c r="L114" i="1" s="1"/>
  <c r="L111" i="1"/>
  <c r="K111" i="1"/>
  <c r="K104" i="1"/>
  <c r="L104" i="1" s="1"/>
  <c r="L101" i="1"/>
  <c r="K101" i="1"/>
  <c r="K96" i="1"/>
  <c r="L96" i="1" s="1"/>
  <c r="K60" i="1"/>
  <c r="L60" i="1" s="1"/>
  <c r="K133" i="1"/>
  <c r="L133" i="1" s="1"/>
  <c r="K130" i="1"/>
  <c r="L130" i="1" s="1"/>
  <c r="K125" i="1"/>
  <c r="L125" i="1" s="1"/>
  <c r="K122" i="1"/>
  <c r="L122" i="1" s="1"/>
  <c r="K116" i="1"/>
  <c r="L116" i="1" s="1"/>
  <c r="K113" i="1"/>
  <c r="L113" i="1" s="1"/>
  <c r="K107" i="1"/>
  <c r="L107" i="1" s="1"/>
  <c r="K103" i="1"/>
  <c r="L103" i="1" s="1"/>
  <c r="K98" i="1"/>
  <c r="L98" i="1" s="1"/>
  <c r="K33" i="1"/>
  <c r="L33" i="1" s="1"/>
  <c r="L132" i="1"/>
  <c r="K132" i="1"/>
  <c r="K127" i="1"/>
  <c r="L127" i="1" s="1"/>
  <c r="L124" i="1"/>
  <c r="K124" i="1"/>
  <c r="K118" i="1"/>
  <c r="L118" i="1" s="1"/>
  <c r="L115" i="1"/>
  <c r="K115" i="1"/>
  <c r="K110" i="1"/>
  <c r="L110" i="1" s="1"/>
  <c r="L105" i="1"/>
  <c r="K105" i="1"/>
  <c r="K100" i="1"/>
  <c r="L100" i="1" s="1"/>
  <c r="K41" i="1"/>
  <c r="L41" i="1" s="1"/>
  <c r="L99" i="1"/>
  <c r="L90" i="1"/>
  <c r="L87" i="1"/>
  <c r="L86" i="1"/>
  <c r="L83" i="1"/>
  <c r="L82" i="1"/>
  <c r="L79" i="1"/>
  <c r="L78" i="1"/>
  <c r="L75" i="1"/>
  <c r="L74" i="1"/>
  <c r="L71" i="1"/>
  <c r="L69" i="1"/>
  <c r="L66" i="1"/>
  <c r="L65" i="1"/>
  <c r="K61" i="1"/>
  <c r="L61" i="1"/>
  <c r="L52" i="1"/>
  <c r="L45" i="1"/>
  <c r="K42" i="1"/>
  <c r="L42" i="1"/>
  <c r="L35" i="1"/>
  <c r="L27" i="1"/>
  <c r="K25" i="1"/>
  <c r="L25" i="1"/>
  <c r="K17" i="1"/>
  <c r="L17" i="1"/>
  <c r="K9" i="1"/>
  <c r="L9" i="1"/>
  <c r="L59" i="1"/>
  <c r="K57" i="1"/>
  <c r="L57" i="1" s="1"/>
  <c r="K46" i="1"/>
  <c r="L46" i="1" s="1"/>
  <c r="L40" i="1"/>
  <c r="K38" i="1"/>
  <c r="L38" i="1"/>
  <c r="K28" i="1"/>
  <c r="L28" i="1"/>
  <c r="L22" i="1"/>
  <c r="K19" i="1"/>
  <c r="L19" i="1" s="1"/>
  <c r="L14" i="1"/>
  <c r="K11" i="1"/>
  <c r="L11" i="1"/>
  <c r="L97" i="1"/>
  <c r="L94" i="1"/>
  <c r="L93" i="1"/>
  <c r="L89" i="1"/>
  <c r="L88" i="1"/>
  <c r="L85" i="1"/>
  <c r="L84" i="1"/>
  <c r="L81" i="1"/>
  <c r="L80" i="1"/>
  <c r="L77" i="1"/>
  <c r="L76" i="1"/>
  <c r="L73" i="1"/>
  <c r="L72" i="1"/>
  <c r="L68" i="1"/>
  <c r="L67" i="1"/>
  <c r="L62" i="1"/>
  <c r="L54" i="1"/>
  <c r="K51" i="1"/>
  <c r="L51" i="1" s="1"/>
  <c r="L43" i="1"/>
  <c r="L36" i="1"/>
  <c r="K34" i="1"/>
  <c r="L34" i="1" s="1"/>
  <c r="L26" i="1"/>
  <c r="K21" i="1"/>
  <c r="L21" i="1"/>
  <c r="L16" i="1"/>
  <c r="K13" i="1"/>
  <c r="L13" i="1" s="1"/>
  <c r="L8" i="1"/>
  <c r="K99" i="1"/>
  <c r="K95" i="1"/>
  <c r="L95" i="1" s="1"/>
  <c r="K55" i="1"/>
  <c r="L55" i="1"/>
  <c r="L49" i="1"/>
  <c r="K47" i="1"/>
  <c r="L47" i="1" s="1"/>
  <c r="K37" i="1"/>
  <c r="L37" i="1" s="1"/>
  <c r="L31" i="1"/>
  <c r="K29" i="1"/>
  <c r="L29" i="1"/>
  <c r="K23" i="1"/>
  <c r="L23" i="1"/>
  <c r="K15" i="1"/>
  <c r="L15" i="1"/>
  <c r="K7" i="1"/>
  <c r="L7" i="1"/>
</calcChain>
</file>

<file path=xl/sharedStrings.xml><?xml version="1.0" encoding="utf-8"?>
<sst xmlns="http://schemas.openxmlformats.org/spreadsheetml/2006/main" count="262" uniqueCount="192">
  <si>
    <t>20 кг</t>
  </si>
  <si>
    <t>Белая</t>
  </si>
  <si>
    <t>Бежевая</t>
  </si>
  <si>
    <t>Голубая</t>
  </si>
  <si>
    <t>Желтая</t>
  </si>
  <si>
    <t>Зеленая</t>
  </si>
  <si>
    <t>Красная</t>
  </si>
  <si>
    <t>Серая</t>
  </si>
  <si>
    <t>Сурик</t>
  </si>
  <si>
    <t>Черный</t>
  </si>
  <si>
    <t>Тип поверхностей: Металлические и деревянные поверхности. Расход: 1 кг на 3-10 м2 в один слой.</t>
  </si>
  <si>
    <t xml:space="preserve">Эмаль ПФ-115 </t>
  </si>
  <si>
    <t>25 кг</t>
  </si>
  <si>
    <t>14 кг</t>
  </si>
  <si>
    <t>белая/ глубокоматовая</t>
  </si>
  <si>
    <t>Тип поверхностей: Предназначена для окрашивания новых или ранее зашпатлеванных, оштукатуренных поверхностей из бетона, газобетона, ДСП, ДВП, гипсокартонных плит, кирпича, дерева в помещениях с нормальной и повышенной влажностью (кухни, ванные, коридоры и др.) Расход: 6-8 м2/кг - по ровной невпитывающей поверхности; 4-6 м2/кг - по неровной впитывающей поверхности. Время высыхания: 1 час, следующий слой наносить через 1,5 часа.</t>
  </si>
  <si>
    <t xml:space="preserve">Краска для влажных помещений СТРОЙТЕКС </t>
  </si>
  <si>
    <t>Тип поверхностей: Предназначена для окрашивания новых или ранее зашпатлеванных, оштукатуренных поверхностей из бетона, газобетона, ДСП, ДВП, гипсокартонных плит, кирпича, дерева внутри сухих помещений. Расход: 6-8 м2/кг - по ровной невпитывающей поверхности; 4­6 м2/кг - по неровной впитывающей поверхности. Время высыхания: 1 час, следующий слой наносить через 1,5 часа.</t>
  </si>
  <si>
    <t xml:space="preserve">Краска для стен и потолков СТРОЙТЕКС </t>
  </si>
  <si>
    <t>Тип поверхностей: Предназначена для окрашивания потолков внутри сухих помещений по бетонным, оштукатуренным, гипсокартонным, кирпичным, деревянным поверхностям. Расход: 6-8 м2/кг - по ровной невпитывающей поверхности; 4­6 м2/кг - по неровной впитывающей поверхности. Время высыхания: 1 час, следующий слой наносить через 1,5 часа.</t>
  </si>
  <si>
    <t xml:space="preserve">Краска для потолков СТРОЙТЕКС </t>
  </si>
  <si>
    <t>Водные краски для внутренних работ СТРОЙТЕКС</t>
  </si>
  <si>
    <t>40 кг**</t>
  </si>
  <si>
    <t>25 кг**</t>
  </si>
  <si>
    <t>14 кг**</t>
  </si>
  <si>
    <t>7 кг**</t>
  </si>
  <si>
    <t>3 кг**</t>
  </si>
  <si>
    <r>
      <t>Расход на однослойное покрытие: 1 кг на 6­8 м</t>
    </r>
    <r>
      <rPr>
        <vertAlign val="superscript"/>
        <sz val="9"/>
        <color rgb="FF000000"/>
        <rFont val="Arial"/>
        <family val="2"/>
        <charset val="204"/>
      </rPr>
      <t>2</t>
    </r>
    <r>
      <rPr>
        <sz val="9"/>
        <color rgb="FF000000"/>
        <rFont val="Arial"/>
        <family val="2"/>
        <charset val="204"/>
      </rPr>
      <t xml:space="preserve"> . Время высыхания: 1 час. Следующий слой наносить через 1,5 часа. Область применения: бетонные, оштукатуренные, гипсокартонные, кирпичные и деревянные поверхности.</t>
    </r>
  </si>
  <si>
    <t xml:space="preserve">Краска в/д для стен и потолков "ОПТИМУМ" </t>
  </si>
  <si>
    <t>Расход на однослойное покрытие: 6-8 м2/кг. Время высыхания: 1 час. Следующий слой наносить через 1,5 часа. Область применения: только потолки в сухих помещениях.</t>
  </si>
  <si>
    <t xml:space="preserve">Краска в/д для потолков "ОПТИМУМ" </t>
  </si>
  <si>
    <t>Водные краски для внутренних работ</t>
  </si>
  <si>
    <t>1 кг</t>
  </si>
  <si>
    <t>Расход на однослойное покрытие:1 кг/ 1,5-2 м2 в зависимости от толщины слоя и состояния поверхности. Время высыхания: 4 часа. Предварительное грунтование обязательно. Для сухих помещений.</t>
  </si>
  <si>
    <t xml:space="preserve">Шпатлевка на основе ПВА "ЭКОНОМ" </t>
  </si>
  <si>
    <t>Шпатлевка</t>
  </si>
  <si>
    <t>22 кг**</t>
  </si>
  <si>
    <t>2,7 кг</t>
  </si>
  <si>
    <t>0,9 кг</t>
  </si>
  <si>
    <t>гл. светло-коричневый, гл. золотистый</t>
  </si>
  <si>
    <t>Расход: 1кг/7-9м2. Время высыхания: не более 24 часов. Окрашенная поверхность готова к эксплуатации через 36 часов. Устойчива к истиранию.</t>
  </si>
  <si>
    <t xml:space="preserve">Эмаль ПФ-266 для пола"ОПТИМУМ" </t>
  </si>
  <si>
    <t>60 кг**</t>
  </si>
  <si>
    <t>гл. белая</t>
  </si>
  <si>
    <t>гл. шоколадная, гл. ярко­голубая, гл. ярко-желтая</t>
  </si>
  <si>
    <t>20 кг**</t>
  </si>
  <si>
    <t>1,9 кг</t>
  </si>
  <si>
    <t>гл. белая, гл. слоновая кость, гл. песочная, гл. шоколадная, гл. красно­коричневая, гл. ярко­желтая, гл. оранжевая, гл. красная, гл. сиреневая, гл. морская волна, гл.светло- зеленая, гл. зеленая, гл. изумрудная, гл. темно­зеленая, гл. голубая, гл. ярко-голубая, гл. темно­синяя, гл. светло-серая, гл. шаровая, гл. черная</t>
  </si>
  <si>
    <t>белая/матовая</t>
  </si>
  <si>
    <t>Расход на однослойное покрытие: 1кг/ 7-11 м2 в зависимости от цвета. Время высыхания: не более 14 часов. При понижении температуры до +10-15 °С время высыхания увеличивается в 2-3 раза. Отличнаяукрывистость, долго сохраняет декоративные и защитные свойства.</t>
  </si>
  <si>
    <t xml:space="preserve">Эмаль ПФ-115 "ОПТИМУМ" </t>
  </si>
  <si>
    <t>черный</t>
  </si>
  <si>
    <t>24 кг**</t>
  </si>
  <si>
    <t>белый, голубой, бежевый, бирюзовый, желтый, зеленый, красный, св.голубой, св.зеленый, серый, синий, черный</t>
  </si>
  <si>
    <t>Расход на однослойное покрытие:1кг/ 6-10 м2. Время высыхания: не более 24 часов. Отличная укрывистость, высокая атмосферостойкость.</t>
  </si>
  <si>
    <t xml:space="preserve">Эмаль ПФ-115 "ЭКОНОМ" </t>
  </si>
  <si>
    <t>Эмали</t>
  </si>
  <si>
    <t>0,5 л</t>
  </si>
  <si>
    <t>красная,кофейная, черная, персиковая, коричневая, зелёная, бежевый, бирюзовый, желтый, золотистый, изумрудный, салатный, кр.-коричневый, охра, син.море</t>
  </si>
  <si>
    <t>Универсальная</t>
  </si>
  <si>
    <t>0,1 л</t>
  </si>
  <si>
    <t>красная,кофейная, черная, персиковая, коричневая, зелёная, бежевый, син.море, бордовый, бирюзовый, оранжевый, сиреневый, карамель, желтый, золотистый, изумрудный, синий, салатный, кр.- коричневый, охра</t>
  </si>
  <si>
    <t>Для тонирования эмалей, масляных и водоразбавляемых красок, шпатлевок, побелочных составов. Насыщенный колер. Цвета могут смешиваться между собой для получения индивидуального оттенка.</t>
  </si>
  <si>
    <t xml:space="preserve">Колер-паста ТЭКС </t>
  </si>
  <si>
    <t>0,75 л</t>
  </si>
  <si>
    <t>красный, золотистый</t>
  </si>
  <si>
    <t>оранжевый, желтый, изумрудно-зеленый, синий, зел.яблоко, кр.- коричневый, охра, кофейный, черный, шок.- коричневый, зеленый, бежевый, синее море, мор.волна, сиреневый</t>
  </si>
  <si>
    <t>Для тонированияводоразбавляемых красок, шпатлевок и штукатурок для фасадов и внутренних работ. Расход: 1л /12­14 м2. Время высыхания: 1 час.</t>
  </si>
  <si>
    <t xml:space="preserve">Колер-краска ТЭКС </t>
  </si>
  <si>
    <t>Расход: 1 л / 2,4м2. Время высыхания: 8-12 часов. Предназначен для очистки имеющегося и профилактики повторного заражения минеральных поверхностей водорослями, гнилью, грибами, лишайниками.</t>
  </si>
  <si>
    <t>Санирующее средство ТЭКС</t>
  </si>
  <si>
    <t>10 л</t>
  </si>
  <si>
    <t>5 л</t>
  </si>
  <si>
    <t>3 л</t>
  </si>
  <si>
    <t>1 л</t>
  </si>
  <si>
    <t>Предназначен для разбавления лаков, масляных красок и эмалей.</t>
  </si>
  <si>
    <t>Уайт-спирит ТЭКС</t>
  </si>
  <si>
    <t>Предназначен для разбавления нитроцеллюлозных и других ЛКМ.</t>
  </si>
  <si>
    <t xml:space="preserve">Растворитель 646 ТЭКС </t>
  </si>
  <si>
    <t>5 кг</t>
  </si>
  <si>
    <t>1,3 кг</t>
  </si>
  <si>
    <t>Расход: 1 кг /3-7м2. Время высыхания каждого слоя: 24 часа. Для гидроизоляции, приготовления водостойких, жаростойких и кислотностойких бетонов.</t>
  </si>
  <si>
    <t xml:space="preserve">Стекло жидкое натривое ТЭКС </t>
  </si>
  <si>
    <t>1,8 кг</t>
  </si>
  <si>
    <t>0,75 кг</t>
  </si>
  <si>
    <t>0,4 кг</t>
  </si>
  <si>
    <t>Расход на однослойное покрытие: 1 л/ 5-6,5 м2. Время высыхания: не более 24 часов.</t>
  </si>
  <si>
    <t xml:space="preserve">Олифа Осколь ТЭКС </t>
  </si>
  <si>
    <t>Разное</t>
  </si>
  <si>
    <t>9 л</t>
  </si>
  <si>
    <t>4,5 л</t>
  </si>
  <si>
    <t>D, колеруется, глубоко матовая</t>
  </si>
  <si>
    <t>Расход на однослойное покрытие: 6 - 8м2/л в зависимости от способа нанесения и впитывающей способности основания. Время высыхания: 1 час. Следующий слой можно наносить через 12 часов. Самостоятельная колеровка.</t>
  </si>
  <si>
    <t xml:space="preserve">Краска фасадная «ПРОФИ» </t>
  </si>
  <si>
    <t>13 кг</t>
  </si>
  <si>
    <t>6,5 кг</t>
  </si>
  <si>
    <t>белая</t>
  </si>
  <si>
    <t>Расход на однослойное покрытие: 1 кг / 6-8 м2. Время высыхания: 1-2 часа. Следующий слой краски рекомендуется наносить через 12 часов. Самостоятельная колеровка.</t>
  </si>
  <si>
    <t xml:space="preserve">Краска фасадная "УНИВЕРСАЛ" </t>
  </si>
  <si>
    <t>Краска</t>
  </si>
  <si>
    <t xml:space="preserve">ФАСАДНЫЕ МАТЕРИАЛЫ
</t>
  </si>
  <si>
    <t>10 л/кг</t>
  </si>
  <si>
    <t>3 л/кг</t>
  </si>
  <si>
    <t>1 л/кг</t>
  </si>
  <si>
    <t>0,5 л/кг</t>
  </si>
  <si>
    <t>Расход: 1 кг / 4-5м2.
Время полного высыхания: 24 часа.</t>
  </si>
  <si>
    <t xml:space="preserve">Клей ПВА строительный "УНИВЕРСАЛ" </t>
  </si>
  <si>
    <t>й)</t>
  </si>
  <si>
    <t>0,5 кг</t>
  </si>
  <si>
    <t>Расход:1 кг/ 4-5м2. Хранить при tне ниже +5°С в плотно закрытой таре, предохраняя от воздействия влаги, тепла и прямых солнечных лучей. Подходит для столярных работ.</t>
  </si>
  <si>
    <t xml:space="preserve">Клей ПВА "Столярный" (Профессиональный) </t>
  </si>
  <si>
    <t>Клей</t>
  </si>
  <si>
    <t>0,25 кг</t>
  </si>
  <si>
    <t>белый, махагон, береза, бук, дуб, сосна</t>
  </si>
  <si>
    <t>Расход: 1кг/м2. Время высыхания: t(+20) °С от 2 до 12 часов в зависимости от толщины слоя. Имитирует цвет древесины, образует гладкое, ровное покрытие.</t>
  </si>
  <si>
    <t xml:space="preserve">Шпатлевка по дереву </t>
  </si>
  <si>
    <t>Шпатлевки</t>
  </si>
  <si>
    <t>2,5 кг</t>
  </si>
  <si>
    <t>серый</t>
  </si>
  <si>
    <t>красно-коричневый</t>
  </si>
  <si>
    <t>Расход на однослойное покрытие: 1 кг/ 10­17 м2. Время высыхания: 24 часа для каждого слоя. Содержит противокоррозионный пигмент, не работает как самостоятельное покрытие.</t>
  </si>
  <si>
    <t xml:space="preserve">Грунтовка ГФ-021 антикоррозионная "УНИВЕРСАЛ" </t>
  </si>
  <si>
    <t>5 л/кг</t>
  </si>
  <si>
    <t>2,5 л/кг</t>
  </si>
  <si>
    <t>0,8 л/кг</t>
  </si>
  <si>
    <t>Расход на однослойное покрытие: 1 л/ 5-14 м2 в зависимости от впитывающей способности поверхности. Время высыхания: 30-40 минут. Последующая окраска через 1,5 часа. Рекомендуется перед нанесением фасадной краски ВДАК- 101 Универсал.</t>
  </si>
  <si>
    <t xml:space="preserve">Грунтовка пропиточная "УНИВЕРСАЛ" </t>
  </si>
  <si>
    <t>Грунтовки</t>
  </si>
  <si>
    <t>0,8 кг</t>
  </si>
  <si>
    <t>Расход на однослойное покрытие: 1 кг/ 9,5­12 м2. Время высыхания: 1 час. Последний слой сушить 24 часа.</t>
  </si>
  <si>
    <t xml:space="preserve">Лак НЦ-218 </t>
  </si>
  <si>
    <t>высокоглян-цевый</t>
  </si>
  <si>
    <t>Расход на однослойное покрытие: 1 л/ 14­22 м2. Время высыхания: можно наносить следующий слой через - 24 часа.; поверхность готова к эксплуатации - 72 часа; окончательное отвердевание - 4-6 дней. Экологичный. Без запаха.</t>
  </si>
  <si>
    <t xml:space="preserve">Лак паркетный ПФ- 231 "УНИВЕРСАЛ" </t>
  </si>
  <si>
    <t>2 л</t>
  </si>
  <si>
    <t>полуматовая</t>
  </si>
  <si>
    <t>глянцевая</t>
  </si>
  <si>
    <t>Расход на однослойное покрытие:для новых поверхностей - 1 л/ 8-12 м2. Для ранее лакированных - 1 л/ 14-18 м2. Время высыхания: от пыли - 30 мин.; между слоями - 2-3 часа; поверхность готова к эксплуатации - 12 часов; окончательное отвердевание - 7 дней.</t>
  </si>
  <si>
    <t xml:space="preserve">Лак паркетный водоразбавляемый "ПРОФИ" </t>
  </si>
  <si>
    <t>Лаки</t>
  </si>
  <si>
    <t>3 кг</t>
  </si>
  <si>
    <t>Расход: 1кг/6,5-10м2. Время высыхания: 1 час при t (+20±2) °С и относительное влажности воздуха (65±5) %.</t>
  </si>
  <si>
    <t xml:space="preserve">Краска для садовых деревьев "УНИВЕРСАЛ" </t>
  </si>
  <si>
    <r>
      <t>Расход на однослойное покрытие: 1 л на 5-8 м</t>
    </r>
    <r>
      <rPr>
        <vertAlign val="superscript"/>
        <sz val="9"/>
        <color rgb="FF000000"/>
        <rFont val="Arial"/>
        <family val="2"/>
        <charset val="204"/>
      </rPr>
      <t>2</t>
    </r>
    <r>
      <rPr>
        <sz val="9"/>
        <color rgb="FF000000"/>
        <rFont val="Arial"/>
        <family val="2"/>
        <charset val="204"/>
      </rPr>
      <t xml:space="preserve"> (пиленая древесина), 1 л на 8-10 м</t>
    </r>
    <r>
      <rPr>
        <vertAlign val="superscript"/>
        <sz val="9"/>
        <color rgb="FF000000"/>
        <rFont val="Arial"/>
        <family val="2"/>
        <charset val="204"/>
      </rPr>
      <t>2</t>
    </r>
    <r>
      <rPr>
        <sz val="9"/>
        <color rgb="FF000000"/>
        <rFont val="Arial"/>
        <family val="2"/>
        <charset val="204"/>
      </rPr>
      <t xml:space="preserve"> (струганная древесина). Время высыхания: до отлипа - 1 час, следующий слой можно наносить через - 12 часов. Для защиты и грунтования деревянных поверхностей перед использованием антисептиков для древесины, а также алкидных эмалей и лаков, масляных красок.</t>
    </r>
  </si>
  <si>
    <t xml:space="preserve">Биотекс Грунт "УНИВЕРСАЛ" </t>
  </si>
  <si>
    <t>2,7 л</t>
  </si>
  <si>
    <t>груша, дуб, калужница, клен, махагон, орегон, орех, палисандр, рябина, сосна, тик</t>
  </si>
  <si>
    <t>0,8 л</t>
  </si>
  <si>
    <t>бесцветный, вишня,</t>
  </si>
  <si>
    <t>Расход на однослойное покрытие: пиленая древесина 1 л/ 4-6 м2, струганная древесина 1л / 10-16 м2. Время высыхания 1 слоя - 1 час. Полное высыхание в течение 24 часов.Не колеруется. Не образует видимой пленки, подчеркивает структуру древесины. Обязательное грунтование Биотекс грунт.</t>
  </si>
  <si>
    <t xml:space="preserve">Биотекс "УНИВЕРСАЛ"/ "КЛАССИК" для внутренних и наружных работ </t>
  </si>
  <si>
    <t>Антисептики</t>
  </si>
  <si>
    <t>гл. белый, гл. синий, гл. голубой, гл. светло­серый, гл. зеленый, гл. зол.-желтый, гл. красный, гл. черный</t>
  </si>
  <si>
    <t>Расход на однослойное покрытие: 1кг/8­28м2. Время высыхания: 3 часа. Для окраски деревянных и предварительно загрунтованных металлических поверхностей, изделий, эксплуатируемых внутри и снаружи помещений.</t>
  </si>
  <si>
    <t xml:space="preserve">Эмаль НЦ-132 </t>
  </si>
  <si>
    <t>0,9 л</t>
  </si>
  <si>
    <t>Белая/ глянцевая</t>
  </si>
  <si>
    <t>2,5 л</t>
  </si>
  <si>
    <t>Белая/матовая</t>
  </si>
  <si>
    <t>Расход на однослойное покрытие: 9 - 11 м2/л. Время высыхания: Для матовой - «от пыли» 1 час, следующий слой можно наносить через 4-6 часов. Для глянцевой - «от пыли» 2 часа, следующий слой можно наносить через 10-12 часов.</t>
  </si>
  <si>
    <t xml:space="preserve">Эмаль акриловая "Универсал" </t>
  </si>
  <si>
    <t>2 кг</t>
  </si>
  <si>
    <t>белый, голубой, зеленый, коричневый, синий, серый, черный, красный, желтый, кр.коричневый</t>
  </si>
  <si>
    <r>
      <t>«3 в 1» - преобразователь ржавчины, антикоррозионная грунтовка, эмаль: позволяет проводить окраску металлических поверхностей без дополнительного использования грунтовки и преобразователя ржавчины. Расход на однослойное покрытие: 1 кг на 10-15 м</t>
    </r>
    <r>
      <rPr>
        <vertAlign val="superscript"/>
        <sz val="8"/>
        <color rgb="FF000000"/>
        <rFont val="Arial"/>
        <family val="2"/>
        <charset val="204"/>
      </rPr>
      <t>2</t>
    </r>
    <r>
      <rPr>
        <sz val="8"/>
        <color rgb="FF000000"/>
        <rFont val="Arial"/>
        <family val="2"/>
        <charset val="204"/>
      </rPr>
      <t xml:space="preserve"> . Время высыхания: "от пыли" - 5-7 часов. Следующий слой можно наносить через сутки.</t>
    </r>
  </si>
  <si>
    <t xml:space="preserve">Эмаль-грунт алкидная по ржавчине РжавоStop </t>
  </si>
  <si>
    <t>золото, серебро, бронза</t>
  </si>
  <si>
    <t>Расход на однослойное покрытие: 1кг/10­20м2. Время высыхания: 10-15 часов. Не требует предварительного грунтования. Возможно наносить на плотно держащуюся ржавчину.</t>
  </si>
  <si>
    <t>0,4 л</t>
  </si>
  <si>
    <t>полуглянцевая/белая/колеруется</t>
  </si>
  <si>
    <r>
      <t>Расход на однослойное покрытие: 8 - 10 м</t>
    </r>
    <r>
      <rPr>
        <vertAlign val="superscript"/>
        <sz val="10"/>
        <color rgb="FF000000"/>
        <rFont val="Arial"/>
        <family val="2"/>
        <charset val="204"/>
      </rPr>
      <t>2</t>
    </r>
    <r>
      <rPr>
        <sz val="10"/>
        <color rgb="FF000000"/>
        <rFont val="Arial"/>
        <family val="2"/>
        <charset val="204"/>
      </rPr>
      <t>/л. Время высыхания: «от пыли» 1 час, следующий слой можно наносить через 4-6 часов. Окончательная стойкость покрытия к мытью достигается через 2 недели. Быстросохнущая, термостойкая, нагрев до 120°С, не желтеет со временем, устойчива к воздействию воды и бытовых моющих средств, без запаха и органических растворителей.</t>
    </r>
  </si>
  <si>
    <t xml:space="preserve">Эмаль акриловая для радиаторов Универсал </t>
  </si>
  <si>
    <t>полуглянцевая/ белая</t>
  </si>
  <si>
    <t>0,55 кг</t>
  </si>
  <si>
    <t>Расход на однослойное покрытие: 1кг/11м2. Время высыхания: не более 24 часов. Может наноситься на теплые радиаторы. Не желтеет, легко моется. Образует покрытие с эффектом пластика.</t>
  </si>
  <si>
    <t xml:space="preserve">Эмаль алкидная для радиаторов </t>
  </si>
  <si>
    <t>2,2 кг</t>
  </si>
  <si>
    <t>кр.-коричневый, желт.- коричневый, золот.- коричневый</t>
  </si>
  <si>
    <t>Расход на однослойное покрытие: 1 кг/ 7-9 м2. Время высыхания: не более 18 часов. Окрашенная поверхность готова к эксплуатации через 48 часов. Колеровка колер пастами Текс.</t>
  </si>
  <si>
    <t xml:space="preserve">Эмаль ПФ-266 для пола"УНИВЕРСАЛ" </t>
  </si>
  <si>
    <t>Оптовая цена с НДС, бел.руб.</t>
  </si>
  <si>
    <t>Сумма НДС, бел.руб.</t>
  </si>
  <si>
    <t>Ставка НДС, %</t>
  </si>
  <si>
    <t>Оптовая цена без НДС, руб</t>
  </si>
  <si>
    <t>Сумма оптовой наценка, бел. руб</t>
  </si>
  <si>
    <t>Оптовая наценка, %</t>
  </si>
  <si>
    <t>Отпускная цена поставщика (импортера) за единицу товара без НДС, бел.руб.</t>
  </si>
  <si>
    <t>Упаковка</t>
  </si>
  <si>
    <t>Базис/ цвет</t>
  </si>
  <si>
    <t>Наименование</t>
  </si>
  <si>
    <t>№ п/п</t>
  </si>
  <si>
    <t>ПРАЙС-ЛИСТ на продукцию торговой марки "ТЕКС"</t>
  </si>
  <si>
    <r>
      <t xml:space="preserve">        </t>
    </r>
    <r>
      <rPr>
        <b/>
        <u/>
        <sz val="18"/>
        <color rgb="FF000000"/>
        <rFont val="Arial"/>
        <family val="2"/>
        <charset val="204"/>
      </rPr>
      <t xml:space="preserve">Общество с ограниченной ответственностью "Архитектон" </t>
    </r>
    <r>
      <rPr>
        <b/>
        <sz val="16"/>
        <color rgb="FF000000"/>
        <rFont val="Arial"/>
        <family val="2"/>
        <charset val="204"/>
      </rPr>
      <t xml:space="preserve">
             завод сухих строительных смесей, красок, фасадного декора</t>
    </r>
    <r>
      <rPr>
        <b/>
        <sz val="10"/>
        <color rgb="FF000000"/>
        <rFont val="Arial"/>
        <family val="2"/>
        <charset val="204"/>
      </rPr>
      <t xml:space="preserve">
                               Республика Беларусь, 230001, г. Гродно, ул. Горновых, 32, тел./факс +375 (152) 52-22-52,    
                               тел. +375 (17) 554-24-24, +375 (29) 2-758-758 МТС, +375 (44) 58-777-58 Велком,
                               architecton.by, E-mail: info@architecton.by, architek2013@inbox.ru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</si>
</sst>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vertAlign val="superscript"/>
      <sz val="9"/>
      <color rgb="FF000000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7"/>
      <color rgb="FF000000"/>
      <name val="Arial"/>
      <family val="2"/>
      <charset val="204"/>
    </font>
    <font>
      <vertAlign val="superscript"/>
      <sz val="8"/>
      <color rgb="FF000000"/>
      <name val="Arial"/>
      <family val="2"/>
      <charset val="204"/>
    </font>
    <font>
      <vertAlign val="superscript"/>
      <sz val="10"/>
      <color rgb="FF000000"/>
      <name val="Arial"/>
      <family val="2"/>
      <charset val="204"/>
    </font>
    <font>
      <sz val="11"/>
      <color theme="0" tint="-0.14999847407452621"/>
      <name val="Arial"/>
      <family val="2"/>
      <charset val="204"/>
    </font>
    <font>
      <sz val="9"/>
      <color theme="1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9.5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sz val="20"/>
      <color rgb="FF000000"/>
      <name val="Arial Black"/>
      <family val="2"/>
      <charset val="204"/>
    </font>
    <font>
      <b/>
      <u/>
      <sz val="18"/>
      <color rgb="FF000000"/>
      <name val="Arial"/>
      <family val="2"/>
      <charset val="204"/>
    </font>
    <font>
      <b/>
      <sz val="16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rgb="FF000000"/>
      </patternFill>
    </fill>
    <fill>
      <patternFill patternType="solid">
        <fgColor rgb="FFFFFF00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9" fontId="2" fillId="0" borderId="1" xfId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2" fillId="5" borderId="5" xfId="0" applyFont="1" applyFill="1" applyBorder="1"/>
    <xf numFmtId="0" fontId="2" fillId="5" borderId="6" xfId="0" applyFont="1" applyFill="1" applyBorder="1"/>
    <xf numFmtId="0" fontId="8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center" vertical="top" wrapText="1"/>
    </xf>
    <xf numFmtId="0" fontId="10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12" fillId="5" borderId="5" xfId="0" applyFont="1" applyFill="1" applyBorder="1"/>
    <xf numFmtId="0" fontId="2" fillId="5" borderId="10" xfId="0" applyFont="1" applyFill="1" applyBorder="1"/>
    <xf numFmtId="0" fontId="8" fillId="5" borderId="11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top" wrapText="1"/>
    </xf>
    <xf numFmtId="0" fontId="10" fillId="4" borderId="4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15" fillId="3" borderId="4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top" wrapText="1"/>
    </xf>
    <xf numFmtId="0" fontId="15" fillId="3" borderId="1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/>
    <xf numFmtId="0" fontId="2" fillId="5" borderId="6" xfId="0" applyFont="1" applyFill="1" applyBorder="1" applyAlignment="1"/>
    <xf numFmtId="9" fontId="19" fillId="6" borderId="12" xfId="1" applyFont="1" applyFill="1" applyBorder="1"/>
    <xf numFmtId="0" fontId="13" fillId="6" borderId="12" xfId="0" applyFont="1" applyFill="1" applyBorder="1"/>
    <xf numFmtId="0" fontId="6" fillId="7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4" fontId="2" fillId="0" borderId="0" xfId="0" applyNumberFormat="1" applyFont="1"/>
    <xf numFmtId="0" fontId="12" fillId="0" borderId="0" xfId="0" applyFont="1" applyAlignment="1">
      <alignment vertical="center"/>
    </xf>
    <xf numFmtId="0" fontId="21" fillId="0" borderId="0" xfId="0" applyFont="1" applyAlignment="1">
      <alignment horizontal="left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" fillId="0" borderId="0" xfId="0" applyFont="1" applyAlignment="1">
      <alignment horizontal="center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tiff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250031</xdr:colOff>
      <xdr:row>6</xdr:row>
      <xdr:rowOff>533116</xdr:rowOff>
    </xdr:from>
    <xdr:ext cx="690562" cy="821756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4871" y="1279876"/>
          <a:ext cx="690562" cy="821756"/>
        </a:xfrm>
        <a:prstGeom prst="rect">
          <a:avLst/>
        </a:prstGeom>
      </xdr:spPr>
    </xdr:pic>
    <xdr:clientData/>
  </xdr:oneCellAnchor>
  <xdr:oneCellAnchor>
    <xdr:from>
      <xdr:col>1</xdr:col>
      <xdr:colOff>238126</xdr:colOff>
      <xdr:row>8</xdr:row>
      <xdr:rowOff>511969</xdr:rowOff>
    </xdr:from>
    <xdr:ext cx="702468" cy="742461"/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2966" y="1647349"/>
          <a:ext cx="702468" cy="742461"/>
        </a:xfrm>
        <a:prstGeom prst="rect">
          <a:avLst/>
        </a:prstGeom>
      </xdr:spPr>
    </xdr:pic>
    <xdr:clientData/>
  </xdr:oneCellAnchor>
  <xdr:oneCellAnchor>
    <xdr:from>
      <xdr:col>1</xdr:col>
      <xdr:colOff>202406</xdr:colOff>
      <xdr:row>10</xdr:row>
      <xdr:rowOff>742528</xdr:rowOff>
    </xdr:from>
    <xdr:ext cx="833437" cy="707199"/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27246" y="2015068"/>
          <a:ext cx="833437" cy="707199"/>
        </a:xfrm>
        <a:prstGeom prst="rect">
          <a:avLst/>
        </a:prstGeom>
      </xdr:spPr>
    </xdr:pic>
    <xdr:clientData/>
  </xdr:oneCellAnchor>
  <xdr:oneCellAnchor>
    <xdr:from>
      <xdr:col>1</xdr:col>
      <xdr:colOff>250032</xdr:colOff>
      <xdr:row>13</xdr:row>
      <xdr:rowOff>68036</xdr:rowOff>
    </xdr:from>
    <xdr:ext cx="703857" cy="798344"/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74872" y="2445476"/>
          <a:ext cx="703857" cy="798344"/>
        </a:xfrm>
        <a:prstGeom prst="rect">
          <a:avLst/>
        </a:prstGeom>
      </xdr:spPr>
    </xdr:pic>
    <xdr:clientData/>
  </xdr:oneCellAnchor>
  <xdr:oneCellAnchor>
    <xdr:from>
      <xdr:col>1</xdr:col>
      <xdr:colOff>273844</xdr:colOff>
      <xdr:row>15</xdr:row>
      <xdr:rowOff>904875</xdr:rowOff>
    </xdr:from>
    <xdr:ext cx="701365" cy="845683"/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8684" y="2924175"/>
          <a:ext cx="701365" cy="845683"/>
        </a:xfrm>
        <a:prstGeom prst="rect">
          <a:avLst/>
        </a:prstGeom>
      </xdr:spPr>
    </xdr:pic>
    <xdr:clientData/>
  </xdr:oneCellAnchor>
  <xdr:oneCellAnchor>
    <xdr:from>
      <xdr:col>1</xdr:col>
      <xdr:colOff>273844</xdr:colOff>
      <xdr:row>18</xdr:row>
      <xdr:rowOff>132804</xdr:rowOff>
    </xdr:from>
    <xdr:ext cx="773906" cy="727349"/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98684" y="3424644"/>
          <a:ext cx="773906" cy="727349"/>
        </a:xfrm>
        <a:prstGeom prst="rect">
          <a:avLst/>
        </a:prstGeom>
      </xdr:spPr>
    </xdr:pic>
    <xdr:clientData/>
  </xdr:oneCellAnchor>
  <xdr:oneCellAnchor>
    <xdr:from>
      <xdr:col>1</xdr:col>
      <xdr:colOff>309562</xdr:colOff>
      <xdr:row>21</xdr:row>
      <xdr:rowOff>500062</xdr:rowOff>
    </xdr:from>
    <xdr:ext cx="678657" cy="805542"/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34402" y="4020502"/>
          <a:ext cx="678657" cy="805542"/>
        </a:xfrm>
        <a:prstGeom prst="rect">
          <a:avLst/>
        </a:prstGeom>
      </xdr:spPr>
    </xdr:pic>
    <xdr:clientData/>
  </xdr:oneCellAnchor>
  <xdr:oneCellAnchor>
    <xdr:from>
      <xdr:col>1</xdr:col>
      <xdr:colOff>273844</xdr:colOff>
      <xdr:row>30</xdr:row>
      <xdr:rowOff>643036</xdr:rowOff>
    </xdr:from>
    <xdr:ext cx="750094" cy="549489"/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98684" y="5672236"/>
          <a:ext cx="750094" cy="549489"/>
        </a:xfrm>
        <a:prstGeom prst="rect">
          <a:avLst/>
        </a:prstGeom>
      </xdr:spPr>
    </xdr:pic>
    <xdr:clientData/>
  </xdr:oneCellAnchor>
  <xdr:oneCellAnchor>
    <xdr:from>
      <xdr:col>1</xdr:col>
      <xdr:colOff>261936</xdr:colOff>
      <xdr:row>27</xdr:row>
      <xdr:rowOff>541842</xdr:rowOff>
    </xdr:from>
    <xdr:ext cx="785813" cy="822552"/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86776" y="5121462"/>
          <a:ext cx="785813" cy="822552"/>
        </a:xfrm>
        <a:prstGeom prst="rect">
          <a:avLst/>
        </a:prstGeom>
      </xdr:spPr>
    </xdr:pic>
    <xdr:clientData/>
  </xdr:oneCellAnchor>
  <xdr:oneCellAnchor>
    <xdr:from>
      <xdr:col>1</xdr:col>
      <xdr:colOff>261937</xdr:colOff>
      <xdr:row>25</xdr:row>
      <xdr:rowOff>366846</xdr:rowOff>
    </xdr:from>
    <xdr:ext cx="690562" cy="698741"/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86777" y="4755966"/>
          <a:ext cx="690562" cy="698741"/>
        </a:xfrm>
        <a:prstGeom prst="rect">
          <a:avLst/>
        </a:prstGeom>
      </xdr:spPr>
    </xdr:pic>
    <xdr:clientData/>
  </xdr:oneCellAnchor>
  <xdr:oneCellAnchor>
    <xdr:from>
      <xdr:col>1</xdr:col>
      <xdr:colOff>261936</xdr:colOff>
      <xdr:row>40</xdr:row>
      <xdr:rowOff>214312</xdr:rowOff>
    </xdr:from>
    <xdr:ext cx="721363" cy="780030"/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86776" y="7499032"/>
          <a:ext cx="721363" cy="780030"/>
        </a:xfrm>
        <a:prstGeom prst="rect">
          <a:avLst/>
        </a:prstGeom>
      </xdr:spPr>
    </xdr:pic>
    <xdr:clientData/>
  </xdr:oneCellAnchor>
  <xdr:oneCellAnchor>
    <xdr:from>
      <xdr:col>1</xdr:col>
      <xdr:colOff>261938</xdr:colOff>
      <xdr:row>38</xdr:row>
      <xdr:rowOff>476250</xdr:rowOff>
    </xdr:from>
    <xdr:ext cx="700538" cy="691925"/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86778" y="7128510"/>
          <a:ext cx="700538" cy="691925"/>
        </a:xfrm>
        <a:prstGeom prst="rect">
          <a:avLst/>
        </a:prstGeom>
      </xdr:spPr>
    </xdr:pic>
    <xdr:clientData/>
  </xdr:oneCellAnchor>
  <xdr:oneCellAnchor>
    <xdr:from>
      <xdr:col>1</xdr:col>
      <xdr:colOff>214312</xdr:colOff>
      <xdr:row>34</xdr:row>
      <xdr:rowOff>83346</xdr:rowOff>
    </xdr:from>
    <xdr:ext cx="831827" cy="658927"/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39152" y="6301266"/>
          <a:ext cx="831827" cy="658927"/>
        </a:xfrm>
        <a:prstGeom prst="rect">
          <a:avLst/>
        </a:prstGeom>
      </xdr:spPr>
    </xdr:pic>
    <xdr:clientData/>
  </xdr:oneCellAnchor>
  <xdr:oneCellAnchor>
    <xdr:from>
      <xdr:col>1</xdr:col>
      <xdr:colOff>261939</xdr:colOff>
      <xdr:row>49</xdr:row>
      <xdr:rowOff>178593</xdr:rowOff>
    </xdr:from>
    <xdr:ext cx="739354" cy="763250"/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86779" y="9139713"/>
          <a:ext cx="739354" cy="763250"/>
        </a:xfrm>
        <a:prstGeom prst="rect">
          <a:avLst/>
        </a:prstGeom>
      </xdr:spPr>
    </xdr:pic>
    <xdr:clientData/>
  </xdr:oneCellAnchor>
  <xdr:oneCellAnchor>
    <xdr:from>
      <xdr:col>1</xdr:col>
      <xdr:colOff>357187</xdr:colOff>
      <xdr:row>45</xdr:row>
      <xdr:rowOff>87227</xdr:rowOff>
    </xdr:from>
    <xdr:ext cx="404814" cy="935976"/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82027" y="8316827"/>
          <a:ext cx="404814" cy="935976"/>
        </a:xfrm>
        <a:prstGeom prst="rect">
          <a:avLst/>
        </a:prstGeom>
      </xdr:spPr>
    </xdr:pic>
    <xdr:clientData/>
  </xdr:oneCellAnchor>
  <xdr:oneCellAnchor>
    <xdr:from>
      <xdr:col>1</xdr:col>
      <xdr:colOff>226218</xdr:colOff>
      <xdr:row>53</xdr:row>
      <xdr:rowOff>345281</xdr:rowOff>
    </xdr:from>
    <xdr:ext cx="809864" cy="595389"/>
    <xdr:pic>
      <xdr:nvPicPr>
        <xdr:cNvPr id="17" name="Picture 94"/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851058" y="9877901"/>
          <a:ext cx="809864" cy="59538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511969</xdr:colOff>
      <xdr:row>56</xdr:row>
      <xdr:rowOff>488155</xdr:rowOff>
    </xdr:from>
    <xdr:ext cx="330929" cy="689427"/>
    <xdr:pic>
      <xdr:nvPicPr>
        <xdr:cNvPr id="18" name="Picture 127"/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1136809" y="10424635"/>
          <a:ext cx="330929" cy="6894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488157</xdr:colOff>
      <xdr:row>59</xdr:row>
      <xdr:rowOff>154781</xdr:rowOff>
    </xdr:from>
    <xdr:ext cx="360787" cy="745277"/>
    <xdr:pic>
      <xdr:nvPicPr>
        <xdr:cNvPr id="19" name="Picture 128"/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1112997" y="10944701"/>
          <a:ext cx="360787" cy="7452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321468</xdr:colOff>
      <xdr:row>67</xdr:row>
      <xdr:rowOff>357187</xdr:rowOff>
    </xdr:from>
    <xdr:ext cx="702369" cy="513644"/>
    <xdr:pic>
      <xdr:nvPicPr>
        <xdr:cNvPr id="20" name="Picture 163"/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946308" y="12434887"/>
          <a:ext cx="702369" cy="51364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285749</xdr:colOff>
      <xdr:row>64</xdr:row>
      <xdr:rowOff>387068</xdr:rowOff>
    </xdr:from>
    <xdr:ext cx="762000" cy="752830"/>
    <xdr:pic>
      <xdr:nvPicPr>
        <xdr:cNvPr id="21" name="Picture 164"/>
        <xdr:cNvPicPr>
          <a:picLocks noChangeAspect="1" noChangeArrowheads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910589" y="11885648"/>
          <a:ext cx="762000" cy="7528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416720</xdr:colOff>
      <xdr:row>70</xdr:row>
      <xdr:rowOff>357187</xdr:rowOff>
    </xdr:from>
    <xdr:ext cx="512766" cy="689210"/>
    <xdr:pic>
      <xdr:nvPicPr>
        <xdr:cNvPr id="22" name="Picture 165"/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1041560" y="12983527"/>
          <a:ext cx="512766" cy="6892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404812</xdr:colOff>
      <xdr:row>73</xdr:row>
      <xdr:rowOff>369094</xdr:rowOff>
    </xdr:from>
    <xdr:ext cx="419762" cy="809964"/>
    <xdr:pic>
      <xdr:nvPicPr>
        <xdr:cNvPr id="23" name="Picture 166"/>
        <xdr:cNvPicPr>
          <a:picLocks noChangeAspect="1" noChangeArrowheads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 bwMode="auto">
        <a:xfrm>
          <a:off x="1029652" y="13536454"/>
          <a:ext cx="419762" cy="8099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404812</xdr:colOff>
      <xdr:row>76</xdr:row>
      <xdr:rowOff>119062</xdr:rowOff>
    </xdr:from>
    <xdr:ext cx="425941" cy="810519"/>
    <xdr:pic>
      <xdr:nvPicPr>
        <xdr:cNvPr id="24" name="Picture 167"/>
        <xdr:cNvPicPr>
          <a:picLocks noChangeAspect="1" noChangeArrowheads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 bwMode="auto">
        <a:xfrm>
          <a:off x="1029652" y="14017942"/>
          <a:ext cx="425941" cy="8105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428625</xdr:colOff>
      <xdr:row>80</xdr:row>
      <xdr:rowOff>226218</xdr:rowOff>
    </xdr:from>
    <xdr:ext cx="440531" cy="871130"/>
    <xdr:pic>
      <xdr:nvPicPr>
        <xdr:cNvPr id="25" name="Picture 168"/>
        <xdr:cNvPicPr>
          <a:picLocks noChangeAspect="1" noChangeArrowheads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 bwMode="auto">
        <a:xfrm>
          <a:off x="1053465" y="14810898"/>
          <a:ext cx="440531" cy="8711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392908</xdr:colOff>
      <xdr:row>85</xdr:row>
      <xdr:rowOff>429643</xdr:rowOff>
    </xdr:from>
    <xdr:ext cx="547686" cy="993949"/>
    <xdr:pic>
      <xdr:nvPicPr>
        <xdr:cNvPr id="26" name="Picture 169"/>
        <xdr:cNvPicPr>
          <a:picLocks noChangeAspect="1" noChangeArrowheads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 bwMode="auto">
        <a:xfrm>
          <a:off x="1017748" y="15730603"/>
          <a:ext cx="547686" cy="99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107157</xdr:colOff>
      <xdr:row>86</xdr:row>
      <xdr:rowOff>226218</xdr:rowOff>
    </xdr:from>
    <xdr:ext cx="333439" cy="1116000"/>
    <xdr:pic>
      <xdr:nvPicPr>
        <xdr:cNvPr id="27" name="Picture 172"/>
        <xdr:cNvPicPr>
          <a:picLocks noChangeAspect="1" noChangeArrowheads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 bwMode="auto">
        <a:xfrm>
          <a:off x="731997" y="15908178"/>
          <a:ext cx="333439" cy="1116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476249</xdr:colOff>
      <xdr:row>86</xdr:row>
      <xdr:rowOff>452437</xdr:rowOff>
    </xdr:from>
    <xdr:ext cx="282531" cy="1116000"/>
    <xdr:pic>
      <xdr:nvPicPr>
        <xdr:cNvPr id="28" name="Picture 174"/>
        <xdr:cNvPicPr>
          <a:picLocks noChangeAspect="1" noChangeArrowheads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 bwMode="auto">
        <a:xfrm>
          <a:off x="1101089" y="15913417"/>
          <a:ext cx="282531" cy="1116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892968</xdr:colOff>
      <xdr:row>86</xdr:row>
      <xdr:rowOff>607218</xdr:rowOff>
    </xdr:from>
    <xdr:ext cx="295807" cy="1114299"/>
    <xdr:pic>
      <xdr:nvPicPr>
        <xdr:cNvPr id="29" name="Picture 173"/>
        <xdr:cNvPicPr>
          <a:picLocks noChangeAspect="1" noChangeArrowheads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 bwMode="auto">
        <a:xfrm>
          <a:off x="1251108" y="15908178"/>
          <a:ext cx="295807" cy="11142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166687</xdr:colOff>
      <xdr:row>88</xdr:row>
      <xdr:rowOff>285749</xdr:rowOff>
    </xdr:from>
    <xdr:ext cx="432983" cy="845343"/>
    <xdr:pic>
      <xdr:nvPicPr>
        <xdr:cNvPr id="30" name="Picture 170"/>
        <xdr:cNvPicPr>
          <a:picLocks noChangeAspect="1" noChangeArrowheads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 bwMode="auto">
        <a:xfrm>
          <a:off x="791527" y="16280129"/>
          <a:ext cx="432983" cy="84534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714374</xdr:colOff>
      <xdr:row>88</xdr:row>
      <xdr:rowOff>631031</xdr:rowOff>
    </xdr:from>
    <xdr:ext cx="486536" cy="881062"/>
    <xdr:pic>
      <xdr:nvPicPr>
        <xdr:cNvPr id="31" name="Picture 171"/>
        <xdr:cNvPicPr>
          <a:picLocks noChangeAspect="1" noChangeArrowheads="1"/>
        </xdr:cNvPicPr>
      </xdr:nvPicPr>
      <xdr:blipFill>
        <a:blip xmlns:r="http://schemas.openxmlformats.org/officeDocument/2006/relationships" r:embed="rId29"/>
        <a:srcRect/>
        <a:stretch>
          <a:fillRect/>
        </a:stretch>
      </xdr:blipFill>
      <xdr:spPr bwMode="auto">
        <a:xfrm>
          <a:off x="1247774" y="16274891"/>
          <a:ext cx="486536" cy="88106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297656</xdr:colOff>
      <xdr:row>91</xdr:row>
      <xdr:rowOff>404812</xdr:rowOff>
    </xdr:from>
    <xdr:ext cx="722839" cy="761659"/>
    <xdr:pic>
      <xdr:nvPicPr>
        <xdr:cNvPr id="32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 bwMode="auto">
        <a:xfrm>
          <a:off x="922496" y="16825912"/>
          <a:ext cx="722839" cy="76165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297655</xdr:colOff>
      <xdr:row>96</xdr:row>
      <xdr:rowOff>166685</xdr:rowOff>
    </xdr:from>
    <xdr:ext cx="750863" cy="786154"/>
    <xdr:pic>
      <xdr:nvPicPr>
        <xdr:cNvPr id="33" name="Picture 1025"/>
        <xdr:cNvPicPr>
          <a:picLocks noChangeAspect="1" noChangeArrowheads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 bwMode="auto">
        <a:xfrm>
          <a:off x="922495" y="17723165"/>
          <a:ext cx="750863" cy="78615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309562</xdr:colOff>
      <xdr:row>102</xdr:row>
      <xdr:rowOff>392907</xdr:rowOff>
    </xdr:from>
    <xdr:ext cx="719514" cy="751794"/>
    <xdr:pic>
      <xdr:nvPicPr>
        <xdr:cNvPr id="34" name="Picture 1026"/>
        <xdr:cNvPicPr>
          <a:picLocks noChangeAspect="1" noChangeArrowheads="1"/>
        </xdr:cNvPicPr>
      </xdr:nvPicPr>
      <xdr:blipFill>
        <a:blip xmlns:r="http://schemas.openxmlformats.org/officeDocument/2006/relationships" r:embed="rId32"/>
        <a:srcRect/>
        <a:stretch>
          <a:fillRect/>
        </a:stretch>
      </xdr:blipFill>
      <xdr:spPr bwMode="auto">
        <a:xfrm>
          <a:off x="934402" y="18833307"/>
          <a:ext cx="719514" cy="7517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309562</xdr:colOff>
      <xdr:row>106</xdr:row>
      <xdr:rowOff>511228</xdr:rowOff>
    </xdr:from>
    <xdr:ext cx="714375" cy="684460"/>
    <xdr:pic>
      <xdr:nvPicPr>
        <xdr:cNvPr id="35" name="Picture 1027"/>
        <xdr:cNvPicPr>
          <a:picLocks noChangeAspect="1" noChangeArrowheads="1"/>
        </xdr:cNvPicPr>
      </xdr:nvPicPr>
      <xdr:blipFill>
        <a:blip xmlns:r="http://schemas.openxmlformats.org/officeDocument/2006/relationships" r:embed="rId33"/>
        <a:srcRect/>
        <a:stretch>
          <a:fillRect/>
        </a:stretch>
      </xdr:blipFill>
      <xdr:spPr bwMode="auto">
        <a:xfrm>
          <a:off x="934402" y="19568848"/>
          <a:ext cx="714375" cy="6844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285749</xdr:colOff>
      <xdr:row>110</xdr:row>
      <xdr:rowOff>71436</xdr:rowOff>
    </xdr:from>
    <xdr:ext cx="697713" cy="577644"/>
    <xdr:pic>
      <xdr:nvPicPr>
        <xdr:cNvPr id="36" name="Picture 1028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910589" y="20188236"/>
          <a:ext cx="697713" cy="57764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309562</xdr:colOff>
      <xdr:row>115</xdr:row>
      <xdr:rowOff>18491</xdr:rowOff>
    </xdr:from>
    <xdr:ext cx="714375" cy="623738"/>
    <xdr:pic>
      <xdr:nvPicPr>
        <xdr:cNvPr id="37" name="Picture 1029"/>
        <xdr:cNvPicPr>
          <a:picLocks noChangeAspect="1" noChangeArrowheads="1"/>
        </xdr:cNvPicPr>
      </xdr:nvPicPr>
      <xdr:blipFill>
        <a:blip xmlns:r="http://schemas.openxmlformats.org/officeDocument/2006/relationships" r:embed="rId35"/>
        <a:srcRect/>
        <a:stretch>
          <a:fillRect/>
        </a:stretch>
      </xdr:blipFill>
      <xdr:spPr bwMode="auto">
        <a:xfrm>
          <a:off x="934402" y="21049691"/>
          <a:ext cx="714375" cy="62373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1</xdr:col>
      <xdr:colOff>297656</xdr:colOff>
      <xdr:row>119</xdr:row>
      <xdr:rowOff>654843</xdr:rowOff>
    </xdr:from>
    <xdr:ext cx="784070" cy="693279"/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922496" y="21945123"/>
          <a:ext cx="784070" cy="693279"/>
        </a:xfrm>
        <a:prstGeom prst="rect">
          <a:avLst/>
        </a:prstGeom>
      </xdr:spPr>
    </xdr:pic>
    <xdr:clientData/>
  </xdr:oneCellAnchor>
  <xdr:oneCellAnchor>
    <xdr:from>
      <xdr:col>1</xdr:col>
      <xdr:colOff>285750</xdr:colOff>
      <xdr:row>121</xdr:row>
      <xdr:rowOff>750093</xdr:rowOff>
    </xdr:from>
    <xdr:ext cx="756459" cy="620489"/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910590" y="22314693"/>
          <a:ext cx="756459" cy="620489"/>
        </a:xfrm>
        <a:prstGeom prst="rect">
          <a:avLst/>
        </a:prstGeom>
      </xdr:spPr>
    </xdr:pic>
    <xdr:clientData/>
  </xdr:oneCellAnchor>
  <xdr:oneCellAnchor>
    <xdr:from>
      <xdr:col>1</xdr:col>
      <xdr:colOff>285750</xdr:colOff>
      <xdr:row>123</xdr:row>
      <xdr:rowOff>762000</xdr:rowOff>
    </xdr:from>
    <xdr:ext cx="768000" cy="660288"/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910590" y="22677120"/>
          <a:ext cx="768000" cy="660288"/>
        </a:xfrm>
        <a:prstGeom prst="rect">
          <a:avLst/>
        </a:prstGeom>
      </xdr:spPr>
    </xdr:pic>
    <xdr:clientData/>
  </xdr:oneCellAnchor>
  <xdr:oneCellAnchor>
    <xdr:from>
      <xdr:col>1</xdr:col>
      <xdr:colOff>261938</xdr:colOff>
      <xdr:row>126</xdr:row>
      <xdr:rowOff>59531</xdr:rowOff>
    </xdr:from>
    <xdr:ext cx="789679" cy="962827"/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886778" y="23102411"/>
          <a:ext cx="789679" cy="962827"/>
        </a:xfrm>
        <a:prstGeom prst="rect">
          <a:avLst/>
        </a:prstGeom>
      </xdr:spPr>
    </xdr:pic>
    <xdr:clientData/>
  </xdr:oneCellAnchor>
  <xdr:oneCellAnchor>
    <xdr:from>
      <xdr:col>0</xdr:col>
      <xdr:colOff>123825</xdr:colOff>
      <xdr:row>0</xdr:row>
      <xdr:rowOff>323850</xdr:rowOff>
    </xdr:from>
    <xdr:ext cx="1035844" cy="885737"/>
    <xdr:pic>
      <xdr:nvPicPr>
        <xdr:cNvPr id="42" name="Рисунок 41" descr="логопит_большой_АРХИТЕКТОН БАЙ_прозрачный.tif"/>
        <xdr:cNvPicPr>
          <a:picLocks noChangeAspect="1"/>
        </xdr:cNvPicPr>
      </xdr:nvPicPr>
      <xdr:blipFill>
        <a:blip xmlns:r="http://schemas.openxmlformats.org/officeDocument/2006/relationships" r:embed="rId40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0448" t="15423" r="8458" b="14428"/>
        <a:stretch>
          <a:fillRect/>
        </a:stretch>
      </xdr:blipFill>
      <xdr:spPr>
        <a:xfrm>
          <a:off x="123825" y="179070"/>
          <a:ext cx="1035844" cy="88573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tabSelected="1" view="pageBreakPreview" zoomScale="70" zoomScaleSheetLayoutView="70" workbookViewId="0">
      <selection activeCell="C11" sqref="C11:C12"/>
    </sheetView>
  </sheetViews>
  <sheetFormatPr defaultColWidth="9.109375" defaultRowHeight="13.8" x14ac:dyDescent="0.25"/>
  <cols>
    <col min="1" max="1" width="5.5546875" style="1" customWidth="1"/>
    <col min="2" max="2" width="20.6640625" style="1" customWidth="1"/>
    <col min="3" max="3" width="31.5546875" style="1" customWidth="1"/>
    <col min="4" max="4" width="18.6640625" style="1" customWidth="1"/>
    <col min="5" max="5" width="9.44140625" style="1" customWidth="1"/>
    <col min="6" max="6" width="11.44140625" style="1" hidden="1" customWidth="1"/>
    <col min="7" max="8" width="10.109375" style="1" hidden="1" customWidth="1"/>
    <col min="9" max="11" width="10.109375" style="1" customWidth="1"/>
    <col min="12" max="12" width="13.44140625" style="1" customWidth="1"/>
    <col min="13" max="16384" width="9.109375" style="1"/>
  </cols>
  <sheetData>
    <row r="1" spans="1:12" ht="105" customHeight="1" x14ac:dyDescent="0.25">
      <c r="A1" s="94" t="s">
        <v>191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2" ht="11.25" customHeight="1" x14ac:dyDescent="0.3">
      <c r="A2" s="91"/>
      <c r="B2" s="91"/>
      <c r="C2" s="91"/>
      <c r="D2" s="91"/>
      <c r="E2" s="93"/>
      <c r="F2" s="91"/>
      <c r="G2" s="91"/>
      <c r="H2" s="91"/>
      <c r="I2" s="92"/>
      <c r="J2" s="91"/>
      <c r="K2" s="88"/>
    </row>
    <row r="3" spans="1:12" ht="18.75" customHeight="1" x14ac:dyDescent="0.3">
      <c r="A3" s="90"/>
      <c r="B3" s="89" t="s">
        <v>190</v>
      </c>
      <c r="C3" s="89"/>
      <c r="D3" s="89"/>
      <c r="E3" s="89"/>
      <c r="F3" s="89"/>
      <c r="G3" s="89"/>
      <c r="H3" s="89"/>
      <c r="I3" s="89"/>
      <c r="J3" s="89"/>
      <c r="K3" s="88"/>
    </row>
    <row r="4" spans="1:12" x14ac:dyDescent="0.25">
      <c r="L4" s="87">
        <v>43222</v>
      </c>
    </row>
    <row r="5" spans="1:12" ht="79.8" x14ac:dyDescent="0.25">
      <c r="A5" s="86" t="s">
        <v>189</v>
      </c>
      <c r="B5" s="86" t="s">
        <v>188</v>
      </c>
      <c r="C5" s="86"/>
      <c r="D5" s="86" t="s">
        <v>187</v>
      </c>
      <c r="E5" s="86" t="s">
        <v>186</v>
      </c>
      <c r="F5" s="85" t="s">
        <v>185</v>
      </c>
      <c r="G5" s="84" t="s">
        <v>184</v>
      </c>
      <c r="H5" s="84" t="s">
        <v>183</v>
      </c>
      <c r="I5" s="84" t="s">
        <v>182</v>
      </c>
      <c r="J5" s="84" t="s">
        <v>181</v>
      </c>
      <c r="K5" s="84" t="s">
        <v>180</v>
      </c>
      <c r="L5" s="83" t="s">
        <v>179</v>
      </c>
    </row>
    <row r="6" spans="1:12" x14ac:dyDescent="0.25">
      <c r="A6" s="25" t="s">
        <v>31</v>
      </c>
      <c r="B6" s="53"/>
      <c r="C6" s="53"/>
      <c r="D6" s="53"/>
      <c r="E6" s="53"/>
      <c r="F6" s="82"/>
      <c r="G6" s="81">
        <v>0.2</v>
      </c>
      <c r="H6" s="80"/>
      <c r="I6" s="80"/>
      <c r="J6" s="81">
        <v>0.2</v>
      </c>
      <c r="K6" s="80"/>
      <c r="L6" s="79"/>
    </row>
    <row r="7" spans="1:12" ht="54.75" customHeight="1" x14ac:dyDescent="0.25">
      <c r="A7" s="11">
        <v>1</v>
      </c>
      <c r="B7" s="17" t="s">
        <v>178</v>
      </c>
      <c r="C7" s="77" t="s">
        <v>177</v>
      </c>
      <c r="D7" s="8" t="s">
        <v>176</v>
      </c>
      <c r="E7" s="54" t="s">
        <v>32</v>
      </c>
      <c r="F7" s="6">
        <v>4.22</v>
      </c>
      <c r="G7" s="5">
        <f>$G$6</f>
        <v>0.2</v>
      </c>
      <c r="H7" s="3">
        <f>ROUND(F7*G7,2)</f>
        <v>0.84</v>
      </c>
      <c r="I7" s="3">
        <f>F7+H7</f>
        <v>5.0599999999999996</v>
      </c>
      <c r="J7" s="4">
        <f>$J$6</f>
        <v>0.2</v>
      </c>
      <c r="K7" s="3">
        <f>ROUND(I7*J7,2)</f>
        <v>1.01</v>
      </c>
      <c r="L7" s="26">
        <f>I7+K7</f>
        <v>6.0699999999999994</v>
      </c>
    </row>
    <row r="8" spans="1:12" ht="54.75" customHeight="1" x14ac:dyDescent="0.25">
      <c r="A8" s="11">
        <v>2</v>
      </c>
      <c r="B8" s="29"/>
      <c r="C8" s="76"/>
      <c r="D8" s="8" t="s">
        <v>176</v>
      </c>
      <c r="E8" s="54" t="s">
        <v>175</v>
      </c>
      <c r="F8" s="6">
        <v>8.42</v>
      </c>
      <c r="G8" s="5">
        <f>$G$6</f>
        <v>0.2</v>
      </c>
      <c r="H8" s="3">
        <f>ROUND(F8*G8,2)</f>
        <v>1.68</v>
      </c>
      <c r="I8" s="3">
        <f>F8+H8</f>
        <v>10.1</v>
      </c>
      <c r="J8" s="4">
        <f>$J$6</f>
        <v>0.2</v>
      </c>
      <c r="K8" s="3">
        <f>ROUND(I8*J8,2)</f>
        <v>2.02</v>
      </c>
      <c r="L8" s="26">
        <f>I8+K8</f>
        <v>12.12</v>
      </c>
    </row>
    <row r="9" spans="1:12" ht="50.25" customHeight="1" x14ac:dyDescent="0.25">
      <c r="A9" s="11">
        <v>3</v>
      </c>
      <c r="B9" s="17" t="s">
        <v>174</v>
      </c>
      <c r="C9" s="77" t="s">
        <v>173</v>
      </c>
      <c r="D9" s="8" t="s">
        <v>171</v>
      </c>
      <c r="E9" s="54" t="s">
        <v>172</v>
      </c>
      <c r="F9" s="6">
        <v>5.36</v>
      </c>
      <c r="G9" s="5">
        <f>$G$6</f>
        <v>0.2</v>
      </c>
      <c r="H9" s="3">
        <f>ROUND(F9*G9,2)</f>
        <v>1.07</v>
      </c>
      <c r="I9" s="3">
        <f>F9+H9</f>
        <v>6.4300000000000006</v>
      </c>
      <c r="J9" s="4">
        <f>$J$6</f>
        <v>0.2</v>
      </c>
      <c r="K9" s="3">
        <f>ROUND(I9*J9,2)</f>
        <v>1.29</v>
      </c>
      <c r="L9" s="26">
        <f>I9+K9</f>
        <v>7.7200000000000006</v>
      </c>
    </row>
    <row r="10" spans="1:12" ht="50.25" customHeight="1" x14ac:dyDescent="0.25">
      <c r="A10" s="11">
        <v>4</v>
      </c>
      <c r="B10" s="29"/>
      <c r="C10" s="76"/>
      <c r="D10" s="8" t="s">
        <v>171</v>
      </c>
      <c r="E10" s="54" t="s">
        <v>38</v>
      </c>
      <c r="F10" s="6">
        <v>8.42</v>
      </c>
      <c r="G10" s="5">
        <f>$G$6</f>
        <v>0.2</v>
      </c>
      <c r="H10" s="3">
        <f>ROUND(F10*G10,2)</f>
        <v>1.68</v>
      </c>
      <c r="I10" s="3">
        <f>F10+H10</f>
        <v>10.1</v>
      </c>
      <c r="J10" s="4">
        <f>$J$6</f>
        <v>0.2</v>
      </c>
      <c r="K10" s="3">
        <f>ROUND(I10*J10,2)</f>
        <v>2.02</v>
      </c>
      <c r="L10" s="26">
        <f>I10+K10</f>
        <v>12.12</v>
      </c>
    </row>
    <row r="11" spans="1:12" ht="89.25" customHeight="1" x14ac:dyDescent="0.25">
      <c r="A11" s="11">
        <v>5</v>
      </c>
      <c r="B11" s="17" t="s">
        <v>170</v>
      </c>
      <c r="C11" s="77" t="s">
        <v>169</v>
      </c>
      <c r="D11" s="40" t="s">
        <v>168</v>
      </c>
      <c r="E11" s="54" t="s">
        <v>167</v>
      </c>
      <c r="F11" s="6">
        <v>3.37</v>
      </c>
      <c r="G11" s="5">
        <f>$G$6</f>
        <v>0.2</v>
      </c>
      <c r="H11" s="3">
        <f>ROUND(F11*G11,2)</f>
        <v>0.67</v>
      </c>
      <c r="I11" s="3">
        <f>F11+H11</f>
        <v>4.04</v>
      </c>
      <c r="J11" s="4">
        <f>$J$6</f>
        <v>0.2</v>
      </c>
      <c r="K11" s="3">
        <f>ROUND(I11*J11,2)</f>
        <v>0.81</v>
      </c>
      <c r="L11" s="26">
        <f>I11+K11</f>
        <v>4.8499999999999996</v>
      </c>
    </row>
    <row r="12" spans="1:12" ht="89.25" customHeight="1" x14ac:dyDescent="0.25">
      <c r="A12" s="11">
        <v>6</v>
      </c>
      <c r="B12" s="29"/>
      <c r="C12" s="76"/>
      <c r="D12" s="38"/>
      <c r="E12" s="54" t="s">
        <v>147</v>
      </c>
      <c r="F12" s="6">
        <v>5.97</v>
      </c>
      <c r="G12" s="5">
        <f>$G$6</f>
        <v>0.2</v>
      </c>
      <c r="H12" s="3">
        <f>ROUND(F12*G12,2)</f>
        <v>1.19</v>
      </c>
      <c r="I12" s="3">
        <f>F12+H12</f>
        <v>7.16</v>
      </c>
      <c r="J12" s="4">
        <f>$J$6</f>
        <v>0.2</v>
      </c>
      <c r="K12" s="3">
        <f>ROUND(I12*J12,2)</f>
        <v>1.43</v>
      </c>
      <c r="L12" s="26">
        <f>I12+K12</f>
        <v>8.59</v>
      </c>
    </row>
    <row r="13" spans="1:12" ht="36" customHeight="1" x14ac:dyDescent="0.25">
      <c r="A13" s="11">
        <v>7</v>
      </c>
      <c r="B13" s="17" t="s">
        <v>164</v>
      </c>
      <c r="C13" s="71" t="s">
        <v>166</v>
      </c>
      <c r="D13" s="71" t="s">
        <v>165</v>
      </c>
      <c r="E13" s="54" t="s">
        <v>108</v>
      </c>
      <c r="F13" s="6">
        <v>4.22</v>
      </c>
      <c r="G13" s="5">
        <f>$G$6</f>
        <v>0.2</v>
      </c>
      <c r="H13" s="3">
        <f>ROUND(F13*G13,2)</f>
        <v>0.84</v>
      </c>
      <c r="I13" s="3">
        <f>F13+H13</f>
        <v>5.0599999999999996</v>
      </c>
      <c r="J13" s="4">
        <f>$J$6</f>
        <v>0.2</v>
      </c>
      <c r="K13" s="3">
        <f>ROUND(I13*J13,2)</f>
        <v>1.01</v>
      </c>
      <c r="L13" s="26">
        <f>I13+K13</f>
        <v>6.0699999999999994</v>
      </c>
    </row>
    <row r="14" spans="1:12" ht="36" customHeight="1" x14ac:dyDescent="0.25">
      <c r="A14" s="11">
        <v>8</v>
      </c>
      <c r="B14" s="15"/>
      <c r="C14" s="71"/>
      <c r="D14" s="71"/>
      <c r="E14" s="54" t="s">
        <v>38</v>
      </c>
      <c r="F14" s="6">
        <v>7.58</v>
      </c>
      <c r="G14" s="5">
        <f>$G$6</f>
        <v>0.2</v>
      </c>
      <c r="H14" s="3">
        <f>ROUND(F14*G14,2)</f>
        <v>1.52</v>
      </c>
      <c r="I14" s="3">
        <f>F14+H14</f>
        <v>9.1</v>
      </c>
      <c r="J14" s="4">
        <f>$J$6</f>
        <v>0.2</v>
      </c>
      <c r="K14" s="3">
        <f>ROUND(I14*J14,2)</f>
        <v>1.82</v>
      </c>
      <c r="L14" s="26">
        <f>I14+K14</f>
        <v>10.92</v>
      </c>
    </row>
    <row r="15" spans="1:12" ht="36" customHeight="1" x14ac:dyDescent="0.25">
      <c r="A15" s="11">
        <v>9</v>
      </c>
      <c r="B15" s="29"/>
      <c r="C15" s="71"/>
      <c r="D15" s="71"/>
      <c r="E15" s="54" t="s">
        <v>161</v>
      </c>
      <c r="F15" s="6">
        <v>16.09</v>
      </c>
      <c r="G15" s="5">
        <f>$G$6</f>
        <v>0.2</v>
      </c>
      <c r="H15" s="3">
        <f>ROUND(F15*G15,2)</f>
        <v>3.22</v>
      </c>
      <c r="I15" s="3">
        <f>F15+H15</f>
        <v>19.309999999999999</v>
      </c>
      <c r="J15" s="4">
        <f>$J$6</f>
        <v>0.2</v>
      </c>
      <c r="K15" s="3">
        <f>ROUND(I15*J15,2)</f>
        <v>3.86</v>
      </c>
      <c r="L15" s="26">
        <f>I15+K15</f>
        <v>23.169999999999998</v>
      </c>
    </row>
    <row r="16" spans="1:12" ht="80.25" customHeight="1" x14ac:dyDescent="0.25">
      <c r="A16" s="11">
        <v>10</v>
      </c>
      <c r="B16" s="17" t="s">
        <v>164</v>
      </c>
      <c r="C16" s="77" t="s">
        <v>163</v>
      </c>
      <c r="D16" s="8" t="s">
        <v>162</v>
      </c>
      <c r="E16" s="54" t="s">
        <v>38</v>
      </c>
      <c r="F16" s="6">
        <v>6.89</v>
      </c>
      <c r="G16" s="5">
        <f>$G$6</f>
        <v>0.2</v>
      </c>
      <c r="H16" s="3">
        <f>ROUND(F16*G16,2)</f>
        <v>1.38</v>
      </c>
      <c r="I16" s="3">
        <f>F16+H16</f>
        <v>8.27</v>
      </c>
      <c r="J16" s="4">
        <f>$J$6</f>
        <v>0.2</v>
      </c>
      <c r="K16" s="3">
        <f>ROUND(I16*J16,2)</f>
        <v>1.65</v>
      </c>
      <c r="L16" s="26">
        <f>I16+K16</f>
        <v>9.92</v>
      </c>
    </row>
    <row r="17" spans="1:12" ht="86.25" customHeight="1" x14ac:dyDescent="0.25">
      <c r="A17" s="11">
        <v>11</v>
      </c>
      <c r="B17" s="29"/>
      <c r="C17" s="76"/>
      <c r="D17" s="8" t="s">
        <v>162</v>
      </c>
      <c r="E17" s="54" t="s">
        <v>161</v>
      </c>
      <c r="F17" s="6">
        <v>14.94</v>
      </c>
      <c r="G17" s="5">
        <f>$G$6</f>
        <v>0.2</v>
      </c>
      <c r="H17" s="3">
        <f>ROUND(F17*G17,2)</f>
        <v>2.99</v>
      </c>
      <c r="I17" s="3">
        <f>F17+H17</f>
        <v>17.93</v>
      </c>
      <c r="J17" s="4">
        <f>$J$6</f>
        <v>0.2</v>
      </c>
      <c r="K17" s="3">
        <f>ROUND(I17*J17,2)</f>
        <v>3.59</v>
      </c>
      <c r="L17" s="26">
        <f>I17+K17</f>
        <v>21.52</v>
      </c>
    </row>
    <row r="18" spans="1:12" ht="26.25" customHeight="1" x14ac:dyDescent="0.25">
      <c r="A18" s="11">
        <v>12</v>
      </c>
      <c r="B18" s="17" t="s">
        <v>160</v>
      </c>
      <c r="C18" s="78" t="s">
        <v>159</v>
      </c>
      <c r="D18" s="71" t="s">
        <v>158</v>
      </c>
      <c r="E18" s="54" t="s">
        <v>155</v>
      </c>
      <c r="F18" s="6">
        <v>5.81</v>
      </c>
      <c r="G18" s="5">
        <f>$G$6</f>
        <v>0.2</v>
      </c>
      <c r="H18" s="3">
        <f>ROUND(F18*G18,2)</f>
        <v>1.1599999999999999</v>
      </c>
      <c r="I18" s="3">
        <f>F18+H18</f>
        <v>6.97</v>
      </c>
      <c r="J18" s="4">
        <f>$J$6</f>
        <v>0.2</v>
      </c>
      <c r="K18" s="3">
        <f>ROUND(I18*J18,2)</f>
        <v>1.39</v>
      </c>
      <c r="L18" s="26">
        <f>I18+K18</f>
        <v>8.36</v>
      </c>
    </row>
    <row r="19" spans="1:12" ht="26.25" customHeight="1" x14ac:dyDescent="0.25">
      <c r="A19" s="11">
        <v>13</v>
      </c>
      <c r="B19" s="15"/>
      <c r="C19" s="78"/>
      <c r="D19" s="71"/>
      <c r="E19" s="54" t="s">
        <v>157</v>
      </c>
      <c r="F19" s="6">
        <v>15.32</v>
      </c>
      <c r="G19" s="5">
        <f>$G$6</f>
        <v>0.2</v>
      </c>
      <c r="H19" s="3">
        <f>ROUND(F19*G19,2)</f>
        <v>3.06</v>
      </c>
      <c r="I19" s="3">
        <f>F19+H19</f>
        <v>18.38</v>
      </c>
      <c r="J19" s="4">
        <f>$J$6</f>
        <v>0.2</v>
      </c>
      <c r="K19" s="3">
        <f>ROUND(I19*J19,2)</f>
        <v>3.68</v>
      </c>
      <c r="L19" s="26">
        <f>I19+K19</f>
        <v>22.06</v>
      </c>
    </row>
    <row r="20" spans="1:12" ht="26.25" customHeight="1" x14ac:dyDescent="0.25">
      <c r="A20" s="11">
        <v>14</v>
      </c>
      <c r="B20" s="15"/>
      <c r="C20" s="78"/>
      <c r="D20" s="71" t="s">
        <v>156</v>
      </c>
      <c r="E20" s="54" t="s">
        <v>155</v>
      </c>
      <c r="F20" s="6">
        <v>6.12</v>
      </c>
      <c r="G20" s="5">
        <f>$G$6</f>
        <v>0.2</v>
      </c>
      <c r="H20" s="3">
        <f>ROUND(F20*G20,2)</f>
        <v>1.22</v>
      </c>
      <c r="I20" s="3">
        <f>F20+H20</f>
        <v>7.34</v>
      </c>
      <c r="J20" s="4">
        <f>$J$6</f>
        <v>0.2</v>
      </c>
      <c r="K20" s="3">
        <f>ROUND(I20*J20,2)</f>
        <v>1.47</v>
      </c>
      <c r="L20" s="26">
        <f>I20+K20</f>
        <v>8.81</v>
      </c>
    </row>
    <row r="21" spans="1:12" ht="26.25" customHeight="1" x14ac:dyDescent="0.25">
      <c r="A21" s="11">
        <v>15</v>
      </c>
      <c r="B21" s="29"/>
      <c r="C21" s="78"/>
      <c r="D21" s="71"/>
      <c r="E21" s="54" t="s">
        <v>145</v>
      </c>
      <c r="F21" s="6">
        <v>18.38</v>
      </c>
      <c r="G21" s="5">
        <f>$G$6</f>
        <v>0.2</v>
      </c>
      <c r="H21" s="3">
        <f>ROUND(F21*G21,2)</f>
        <v>3.68</v>
      </c>
      <c r="I21" s="3">
        <f>F21+H21</f>
        <v>22.06</v>
      </c>
      <c r="J21" s="4">
        <f>$J$6</f>
        <v>0.2</v>
      </c>
      <c r="K21" s="3">
        <f>ROUND(I21*J21,2)</f>
        <v>4.41</v>
      </c>
      <c r="L21" s="26">
        <f>I21+K21</f>
        <v>26.47</v>
      </c>
    </row>
    <row r="22" spans="1:12" ht="55.5" customHeight="1" x14ac:dyDescent="0.25">
      <c r="A22" s="11">
        <v>16</v>
      </c>
      <c r="B22" s="17" t="s">
        <v>154</v>
      </c>
      <c r="C22" s="77" t="s">
        <v>153</v>
      </c>
      <c r="D22" s="40" t="s">
        <v>152</v>
      </c>
      <c r="E22" s="54" t="s">
        <v>128</v>
      </c>
      <c r="F22" s="6">
        <v>4.22</v>
      </c>
      <c r="G22" s="5">
        <f>$G$6</f>
        <v>0.2</v>
      </c>
      <c r="H22" s="3">
        <f>ROUND(F22*G22,2)</f>
        <v>0.84</v>
      </c>
      <c r="I22" s="3">
        <f>F22+H22</f>
        <v>5.0599999999999996</v>
      </c>
      <c r="J22" s="4">
        <f>$J$6</f>
        <v>0.2</v>
      </c>
      <c r="K22" s="3">
        <f>ROUND(I22*J22,2)</f>
        <v>1.01</v>
      </c>
      <c r="L22" s="26">
        <f>I22+K22</f>
        <v>6.0699999999999994</v>
      </c>
    </row>
    <row r="23" spans="1:12" ht="55.5" customHeight="1" x14ac:dyDescent="0.25">
      <c r="A23" s="11">
        <v>17</v>
      </c>
      <c r="B23" s="29"/>
      <c r="C23" s="76"/>
      <c r="D23" s="38"/>
      <c r="E23" s="54" t="s">
        <v>83</v>
      </c>
      <c r="F23" s="6">
        <v>9.1999999999999993</v>
      </c>
      <c r="G23" s="5">
        <f>$G$6</f>
        <v>0.2</v>
      </c>
      <c r="H23" s="3">
        <f>ROUND(F23*G23,2)</f>
        <v>1.84</v>
      </c>
      <c r="I23" s="3">
        <f>F23+H23</f>
        <v>11.04</v>
      </c>
      <c r="J23" s="4">
        <f>$J$6</f>
        <v>0.2</v>
      </c>
      <c r="K23" s="3">
        <f>ROUND(I23*J23,2)</f>
        <v>2.21</v>
      </c>
      <c r="L23" s="26">
        <f>I23+K23</f>
        <v>13.25</v>
      </c>
    </row>
    <row r="24" spans="1:12" x14ac:dyDescent="0.25">
      <c r="A24" s="25" t="s">
        <v>151</v>
      </c>
      <c r="B24" s="24"/>
      <c r="C24" s="24"/>
      <c r="D24" s="24"/>
      <c r="E24" s="24"/>
      <c r="F24" s="23"/>
      <c r="G24" s="23"/>
      <c r="H24" s="23"/>
      <c r="I24" s="23"/>
      <c r="J24" s="23"/>
      <c r="K24" s="23"/>
      <c r="L24" s="22"/>
    </row>
    <row r="25" spans="1:12" ht="43.5" customHeight="1" x14ac:dyDescent="0.25">
      <c r="A25" s="11">
        <v>18</v>
      </c>
      <c r="B25" s="68" t="s">
        <v>150</v>
      </c>
      <c r="C25" s="20" t="s">
        <v>149</v>
      </c>
      <c r="D25" s="38" t="s">
        <v>148</v>
      </c>
      <c r="E25" s="54" t="s">
        <v>147</v>
      </c>
      <c r="F25" s="6">
        <v>4.5999999999999996</v>
      </c>
      <c r="G25" s="5">
        <f>$G$6</f>
        <v>0.2</v>
      </c>
      <c r="H25" s="3">
        <f>ROUND(F25*G25,2)</f>
        <v>0.92</v>
      </c>
      <c r="I25" s="3">
        <f>F25+H25</f>
        <v>5.52</v>
      </c>
      <c r="J25" s="4">
        <v>0.2</v>
      </c>
      <c r="K25" s="3">
        <f>ROUND(I25*J25,2)</f>
        <v>1.1000000000000001</v>
      </c>
      <c r="L25" s="26">
        <f>I25+K25</f>
        <v>6.6199999999999992</v>
      </c>
    </row>
    <row r="26" spans="1:12" ht="43.5" customHeight="1" x14ac:dyDescent="0.25">
      <c r="A26" s="11">
        <v>19</v>
      </c>
      <c r="B26" s="75"/>
      <c r="C26" s="31"/>
      <c r="D26" s="71" t="s">
        <v>146</v>
      </c>
      <c r="E26" s="54" t="s">
        <v>145</v>
      </c>
      <c r="F26" s="6">
        <v>14.56</v>
      </c>
      <c r="G26" s="5">
        <f>$G$6</f>
        <v>0.2</v>
      </c>
      <c r="H26" s="3">
        <f>ROUND(F26*G26,2)</f>
        <v>2.91</v>
      </c>
      <c r="I26" s="3">
        <f>F26+H26</f>
        <v>17.47</v>
      </c>
      <c r="J26" s="4">
        <v>0.2</v>
      </c>
      <c r="K26" s="3">
        <f>ROUND(I26*J26,2)</f>
        <v>3.49</v>
      </c>
      <c r="L26" s="26">
        <f>I26+K26</f>
        <v>20.96</v>
      </c>
    </row>
    <row r="27" spans="1:12" ht="43.5" customHeight="1" x14ac:dyDescent="0.25">
      <c r="A27" s="11">
        <v>20</v>
      </c>
      <c r="B27" s="75"/>
      <c r="C27" s="19"/>
      <c r="D27" s="71"/>
      <c r="E27" s="54" t="s">
        <v>89</v>
      </c>
      <c r="F27" s="6">
        <v>42.13</v>
      </c>
      <c r="G27" s="5">
        <f>$G$6</f>
        <v>0.2</v>
      </c>
      <c r="H27" s="3">
        <f>ROUND(F27*G27,2)</f>
        <v>8.43</v>
      </c>
      <c r="I27" s="3">
        <f>F27+H27</f>
        <v>50.56</v>
      </c>
      <c r="J27" s="4">
        <v>0.2</v>
      </c>
      <c r="K27" s="3">
        <f>ROUND(I27*J27,2)</f>
        <v>10.11</v>
      </c>
      <c r="L27" s="26">
        <f>I27+K27</f>
        <v>60.67</v>
      </c>
    </row>
    <row r="28" spans="1:12" ht="43.5" customHeight="1" x14ac:dyDescent="0.25">
      <c r="A28" s="11">
        <v>21</v>
      </c>
      <c r="B28" s="68" t="s">
        <v>144</v>
      </c>
      <c r="C28" s="20" t="s">
        <v>143</v>
      </c>
      <c r="D28" s="38"/>
      <c r="E28" s="54" t="s">
        <v>74</v>
      </c>
      <c r="F28" s="6">
        <v>5.13</v>
      </c>
      <c r="G28" s="5">
        <f>$G$6</f>
        <v>0.2</v>
      </c>
      <c r="H28" s="3">
        <f>ROUND(F28*G28,2)</f>
        <v>1.03</v>
      </c>
      <c r="I28" s="3">
        <f>F28+H28</f>
        <v>6.16</v>
      </c>
      <c r="J28" s="4">
        <v>0.2</v>
      </c>
      <c r="K28" s="3">
        <f>ROUND(I28*J28,2)</f>
        <v>1.23</v>
      </c>
      <c r="L28" s="26">
        <f>I28+K28</f>
        <v>7.3900000000000006</v>
      </c>
    </row>
    <row r="29" spans="1:12" ht="43.5" customHeight="1" x14ac:dyDescent="0.25">
      <c r="A29" s="11">
        <v>22</v>
      </c>
      <c r="B29" s="75"/>
      <c r="C29" s="31"/>
      <c r="D29" s="71"/>
      <c r="E29" s="54" t="s">
        <v>73</v>
      </c>
      <c r="F29" s="6">
        <v>15.32</v>
      </c>
      <c r="G29" s="5">
        <f>$G$6</f>
        <v>0.2</v>
      </c>
      <c r="H29" s="3">
        <f>ROUND(F29*G29,2)</f>
        <v>3.06</v>
      </c>
      <c r="I29" s="3">
        <f>F29+H29</f>
        <v>18.38</v>
      </c>
      <c r="J29" s="4">
        <v>0.2</v>
      </c>
      <c r="K29" s="3">
        <f>ROUND(I29*J29,2)</f>
        <v>3.68</v>
      </c>
      <c r="L29" s="26">
        <f>I29+K29</f>
        <v>22.06</v>
      </c>
    </row>
    <row r="30" spans="1:12" ht="43.5" customHeight="1" x14ac:dyDescent="0.25">
      <c r="A30" s="11">
        <v>23</v>
      </c>
      <c r="B30" s="75"/>
      <c r="C30" s="19"/>
      <c r="D30" s="71"/>
      <c r="E30" s="54" t="s">
        <v>71</v>
      </c>
      <c r="F30" s="6">
        <v>42.13</v>
      </c>
      <c r="G30" s="5">
        <f>$G$6</f>
        <v>0.2</v>
      </c>
      <c r="H30" s="3">
        <f>ROUND(F30*G30,2)</f>
        <v>8.43</v>
      </c>
      <c r="I30" s="3">
        <f>F30+H30</f>
        <v>50.56</v>
      </c>
      <c r="J30" s="4">
        <v>0.2</v>
      </c>
      <c r="K30" s="3">
        <f>ROUND(I30*J30,2)</f>
        <v>10.11</v>
      </c>
      <c r="L30" s="26">
        <f>I30+K30</f>
        <v>60.67</v>
      </c>
    </row>
    <row r="31" spans="1:12" ht="98.25" customHeight="1" x14ac:dyDescent="0.25">
      <c r="A31" s="11">
        <v>24</v>
      </c>
      <c r="B31" s="74" t="s">
        <v>142</v>
      </c>
      <c r="C31" s="73" t="s">
        <v>141</v>
      </c>
      <c r="D31" s="72"/>
      <c r="E31" s="54" t="s">
        <v>140</v>
      </c>
      <c r="F31" s="6">
        <v>4.22</v>
      </c>
      <c r="G31" s="5">
        <f>$G$6</f>
        <v>0.2</v>
      </c>
      <c r="H31" s="3">
        <f>ROUND(F31*G31,2)</f>
        <v>0.84</v>
      </c>
      <c r="I31" s="3">
        <f>F31+H31</f>
        <v>5.0599999999999996</v>
      </c>
      <c r="J31" s="4">
        <v>0.2</v>
      </c>
      <c r="K31" s="3">
        <f>ROUND(I31*J31,2)</f>
        <v>1.01</v>
      </c>
      <c r="L31" s="26">
        <f>I31+K31</f>
        <v>6.0699999999999994</v>
      </c>
    </row>
    <row r="32" spans="1:12" x14ac:dyDescent="0.25">
      <c r="A32" s="25" t="s">
        <v>139</v>
      </c>
      <c r="B32" s="24"/>
      <c r="C32" s="24"/>
      <c r="D32" s="24"/>
      <c r="E32" s="24"/>
      <c r="F32" s="23"/>
      <c r="G32" s="23"/>
      <c r="H32" s="23"/>
      <c r="I32" s="23"/>
      <c r="J32" s="23"/>
      <c r="K32" s="23"/>
      <c r="L32" s="22"/>
    </row>
    <row r="33" spans="1:12" ht="18.75" customHeight="1" x14ac:dyDescent="0.25">
      <c r="A33" s="37">
        <v>25</v>
      </c>
      <c r="B33" s="70" t="s">
        <v>138</v>
      </c>
      <c r="C33" s="71" t="s">
        <v>137</v>
      </c>
      <c r="D33" s="65" t="s">
        <v>136</v>
      </c>
      <c r="E33" s="54" t="s">
        <v>134</v>
      </c>
      <c r="F33" s="6">
        <v>15.32</v>
      </c>
      <c r="G33" s="5">
        <f>$G$6</f>
        <v>0.2</v>
      </c>
      <c r="H33" s="3">
        <f>ROUND(F33*G33,2)</f>
        <v>3.06</v>
      </c>
      <c r="I33" s="3">
        <f>F33+H33</f>
        <v>18.38</v>
      </c>
      <c r="J33" s="4">
        <v>0.2</v>
      </c>
      <c r="K33" s="3">
        <f>ROUND(I33*J33,2)</f>
        <v>3.68</v>
      </c>
      <c r="L33" s="26">
        <f>I33+K33</f>
        <v>22.06</v>
      </c>
    </row>
    <row r="34" spans="1:12" ht="18.75" customHeight="1" x14ac:dyDescent="0.25">
      <c r="A34" s="37">
        <v>26</v>
      </c>
      <c r="B34" s="69"/>
      <c r="C34" s="71"/>
      <c r="D34" s="65"/>
      <c r="E34" s="54" t="s">
        <v>72</v>
      </c>
      <c r="F34" s="6">
        <v>38.299999999999997</v>
      </c>
      <c r="G34" s="5">
        <f>$G$6</f>
        <v>0.2</v>
      </c>
      <c r="H34" s="3">
        <f>ROUND(F34*G34,2)</f>
        <v>7.66</v>
      </c>
      <c r="I34" s="3">
        <f>F34+H34</f>
        <v>45.959999999999994</v>
      </c>
      <c r="J34" s="4">
        <v>0.2</v>
      </c>
      <c r="K34" s="3">
        <f>ROUND(I34*J34,2)</f>
        <v>9.19</v>
      </c>
      <c r="L34" s="26">
        <f>I34+K34</f>
        <v>55.149999999999991</v>
      </c>
    </row>
    <row r="35" spans="1:12" ht="18.75" customHeight="1" x14ac:dyDescent="0.25">
      <c r="A35" s="37">
        <v>27</v>
      </c>
      <c r="B35" s="69"/>
      <c r="C35" s="71"/>
      <c r="D35" s="65"/>
      <c r="E35" s="54" t="s">
        <v>71</v>
      </c>
      <c r="F35" s="6">
        <v>66.650000000000006</v>
      </c>
      <c r="G35" s="5">
        <f>$G$6</f>
        <v>0.2</v>
      </c>
      <c r="H35" s="3">
        <f>ROUND(F35*G35,2)</f>
        <v>13.33</v>
      </c>
      <c r="I35" s="3">
        <f>F35+H35</f>
        <v>79.98</v>
      </c>
      <c r="J35" s="4">
        <v>0.2</v>
      </c>
      <c r="K35" s="3">
        <f>ROUND(I35*J35,2)</f>
        <v>16</v>
      </c>
      <c r="L35" s="26">
        <f>I35+K35</f>
        <v>95.98</v>
      </c>
    </row>
    <row r="36" spans="1:12" ht="18.75" customHeight="1" x14ac:dyDescent="0.25">
      <c r="A36" s="37">
        <v>28</v>
      </c>
      <c r="B36" s="69"/>
      <c r="C36" s="71"/>
      <c r="D36" s="65" t="s">
        <v>135</v>
      </c>
      <c r="E36" s="64" t="s">
        <v>134</v>
      </c>
      <c r="F36" s="6">
        <v>15.32</v>
      </c>
      <c r="G36" s="5">
        <f>$G$6</f>
        <v>0.2</v>
      </c>
      <c r="H36" s="3">
        <f>ROUND(F36*G36,2)</f>
        <v>3.06</v>
      </c>
      <c r="I36" s="3">
        <f>F36+H36</f>
        <v>18.38</v>
      </c>
      <c r="J36" s="4">
        <v>0.2</v>
      </c>
      <c r="K36" s="3">
        <f>ROUND(I36*J36,2)</f>
        <v>3.68</v>
      </c>
      <c r="L36" s="26">
        <f>I36+K36</f>
        <v>22.06</v>
      </c>
    </row>
    <row r="37" spans="1:12" ht="18.75" customHeight="1" x14ac:dyDescent="0.25">
      <c r="A37" s="37">
        <v>29</v>
      </c>
      <c r="B37" s="69"/>
      <c r="C37" s="71"/>
      <c r="D37" s="65"/>
      <c r="E37" s="64" t="s">
        <v>72</v>
      </c>
      <c r="F37" s="6">
        <v>38.299999999999997</v>
      </c>
      <c r="G37" s="5">
        <f>$G$6</f>
        <v>0.2</v>
      </c>
      <c r="H37" s="3">
        <f>ROUND(F37*G37,2)</f>
        <v>7.66</v>
      </c>
      <c r="I37" s="3">
        <f>F37+H37</f>
        <v>45.959999999999994</v>
      </c>
      <c r="J37" s="4">
        <v>0.2</v>
      </c>
      <c r="K37" s="3">
        <f>ROUND(I37*J37,2)</f>
        <v>9.19</v>
      </c>
      <c r="L37" s="26">
        <f>I37+K37</f>
        <v>55.149999999999991</v>
      </c>
    </row>
    <row r="38" spans="1:12" ht="18.75" customHeight="1" x14ac:dyDescent="0.25">
      <c r="A38" s="37">
        <v>30</v>
      </c>
      <c r="B38" s="68"/>
      <c r="C38" s="71"/>
      <c r="D38" s="65"/>
      <c r="E38" s="54" t="s">
        <v>71</v>
      </c>
      <c r="F38" s="6">
        <v>66.650000000000006</v>
      </c>
      <c r="G38" s="5">
        <f>$G$6</f>
        <v>0.2</v>
      </c>
      <c r="H38" s="3">
        <f>ROUND(F38*G38,2)</f>
        <v>13.33</v>
      </c>
      <c r="I38" s="3">
        <f>F38+H38</f>
        <v>79.98</v>
      </c>
      <c r="J38" s="4">
        <v>0.2</v>
      </c>
      <c r="K38" s="3">
        <f>ROUND(I38*J38,2)</f>
        <v>16</v>
      </c>
      <c r="L38" s="26">
        <f>I38+K38</f>
        <v>95.98</v>
      </c>
    </row>
    <row r="39" spans="1:12" ht="49.5" customHeight="1" x14ac:dyDescent="0.25">
      <c r="A39" s="37">
        <v>31</v>
      </c>
      <c r="B39" s="70" t="s">
        <v>133</v>
      </c>
      <c r="C39" s="71" t="s">
        <v>132</v>
      </c>
      <c r="D39" s="65" t="s">
        <v>131</v>
      </c>
      <c r="E39" s="54" t="s">
        <v>128</v>
      </c>
      <c r="F39" s="6">
        <v>4.22</v>
      </c>
      <c r="G39" s="5">
        <f>$G$6</f>
        <v>0.2</v>
      </c>
      <c r="H39" s="3">
        <f>ROUND(F39*G39,2)</f>
        <v>0.84</v>
      </c>
      <c r="I39" s="3">
        <f>F39+H39</f>
        <v>5.0599999999999996</v>
      </c>
      <c r="J39" s="4">
        <v>0.2</v>
      </c>
      <c r="K39" s="3">
        <f>ROUND(I39*J39,2)</f>
        <v>1.01</v>
      </c>
      <c r="L39" s="26">
        <f>I39+K39</f>
        <v>6.0699999999999994</v>
      </c>
    </row>
    <row r="40" spans="1:12" ht="49.5" customHeight="1" x14ac:dyDescent="0.25">
      <c r="A40" s="37">
        <v>32</v>
      </c>
      <c r="B40" s="68"/>
      <c r="C40" s="71"/>
      <c r="D40" s="65"/>
      <c r="E40" s="54" t="s">
        <v>83</v>
      </c>
      <c r="F40" s="6">
        <v>9.35</v>
      </c>
      <c r="G40" s="5">
        <f>$G$6</f>
        <v>0.2</v>
      </c>
      <c r="H40" s="3">
        <f>ROUND(F40*G40,2)</f>
        <v>1.87</v>
      </c>
      <c r="I40" s="3">
        <f>F40+H40</f>
        <v>11.219999999999999</v>
      </c>
      <c r="J40" s="4">
        <v>0.2</v>
      </c>
      <c r="K40" s="3">
        <f>ROUND(I40*J40,2)</f>
        <v>2.2400000000000002</v>
      </c>
      <c r="L40" s="26">
        <f>I40+K40</f>
        <v>13.459999999999999</v>
      </c>
    </row>
    <row r="41" spans="1:12" ht="27.75" customHeight="1" x14ac:dyDescent="0.25">
      <c r="A41" s="37">
        <v>33</v>
      </c>
      <c r="B41" s="70" t="s">
        <v>130</v>
      </c>
      <c r="C41" s="71" t="s">
        <v>129</v>
      </c>
      <c r="D41" s="60"/>
      <c r="E41" s="54" t="s">
        <v>85</v>
      </c>
      <c r="F41" s="6">
        <v>2.99</v>
      </c>
      <c r="G41" s="5">
        <f>$G$6</f>
        <v>0.2</v>
      </c>
      <c r="H41" s="3">
        <f>ROUND(F41*G41,2)</f>
        <v>0.6</v>
      </c>
      <c r="I41" s="3">
        <f>F41+H41</f>
        <v>3.5900000000000003</v>
      </c>
      <c r="J41" s="4">
        <v>0.2</v>
      </c>
      <c r="K41" s="3">
        <f>ROUND(I41*J41,2)</f>
        <v>0.72</v>
      </c>
      <c r="L41" s="26">
        <f>I41+K41</f>
        <v>4.3100000000000005</v>
      </c>
    </row>
    <row r="42" spans="1:12" ht="27.75" customHeight="1" x14ac:dyDescent="0.25">
      <c r="A42" s="37">
        <v>34</v>
      </c>
      <c r="B42" s="69"/>
      <c r="C42" s="71"/>
      <c r="D42" s="60"/>
      <c r="E42" s="54" t="s">
        <v>128</v>
      </c>
      <c r="F42" s="6">
        <v>5.13</v>
      </c>
      <c r="G42" s="5">
        <f>$G$6</f>
        <v>0.2</v>
      </c>
      <c r="H42" s="3">
        <f>ROUND(F42*G42,2)</f>
        <v>1.03</v>
      </c>
      <c r="I42" s="3">
        <f>F42+H42</f>
        <v>6.16</v>
      </c>
      <c r="J42" s="4">
        <v>0.2</v>
      </c>
      <c r="K42" s="3">
        <f>ROUND(I42*J42,2)</f>
        <v>1.23</v>
      </c>
      <c r="L42" s="26">
        <f>I42+K42</f>
        <v>7.3900000000000006</v>
      </c>
    </row>
    <row r="43" spans="1:12" ht="27.75" customHeight="1" x14ac:dyDescent="0.25">
      <c r="A43" s="37">
        <v>35</v>
      </c>
      <c r="B43" s="68"/>
      <c r="C43" s="71"/>
      <c r="D43" s="60"/>
      <c r="E43" s="54" t="s">
        <v>83</v>
      </c>
      <c r="F43" s="6">
        <v>10.26</v>
      </c>
      <c r="G43" s="5">
        <f>$G$6</f>
        <v>0.2</v>
      </c>
      <c r="H43" s="3">
        <f>ROUND(F43*G43,2)</f>
        <v>2.0499999999999998</v>
      </c>
      <c r="I43" s="3">
        <f>F43+H43</f>
        <v>12.309999999999999</v>
      </c>
      <c r="J43" s="4">
        <v>0.2</v>
      </c>
      <c r="K43" s="3">
        <f>ROUND(I43*J43,2)</f>
        <v>2.46</v>
      </c>
      <c r="L43" s="26">
        <f>I43+K43</f>
        <v>14.77</v>
      </c>
    </row>
    <row r="44" spans="1:12" x14ac:dyDescent="0.25">
      <c r="A44" s="25" t="s">
        <v>127</v>
      </c>
      <c r="B44" s="24"/>
      <c r="C44" s="24"/>
      <c r="D44" s="24"/>
      <c r="E44" s="24"/>
      <c r="F44" s="23"/>
      <c r="G44" s="23"/>
      <c r="H44" s="23"/>
      <c r="I44" s="23"/>
      <c r="J44" s="23"/>
      <c r="K44" s="23"/>
      <c r="L44" s="22"/>
    </row>
    <row r="45" spans="1:12" ht="29.25" customHeight="1" x14ac:dyDescent="0.25">
      <c r="A45" s="11">
        <v>36</v>
      </c>
      <c r="B45" s="70" t="s">
        <v>126</v>
      </c>
      <c r="C45" s="20" t="s">
        <v>125</v>
      </c>
      <c r="D45" s="60"/>
      <c r="E45" s="54" t="s">
        <v>124</v>
      </c>
      <c r="F45" s="6">
        <v>1.69</v>
      </c>
      <c r="G45" s="5">
        <f>$G$6</f>
        <v>0.2</v>
      </c>
      <c r="H45" s="3">
        <f>ROUND(F45*G45,2)</f>
        <v>0.34</v>
      </c>
      <c r="I45" s="3">
        <f>F45+H45</f>
        <v>2.0299999999999998</v>
      </c>
      <c r="J45" s="4">
        <v>0.2</v>
      </c>
      <c r="K45" s="3">
        <f>ROUND(I45*J45,2)</f>
        <v>0.41</v>
      </c>
      <c r="L45" s="26">
        <f>I45+K45</f>
        <v>2.44</v>
      </c>
    </row>
    <row r="46" spans="1:12" ht="29.25" customHeight="1" x14ac:dyDescent="0.25">
      <c r="A46" s="11">
        <v>37</v>
      </c>
      <c r="B46" s="69"/>
      <c r="C46" s="31"/>
      <c r="D46" s="60"/>
      <c r="E46" s="54" t="s">
        <v>123</v>
      </c>
      <c r="F46" s="6">
        <v>4.5999999999999996</v>
      </c>
      <c r="G46" s="5">
        <f>$G$6</f>
        <v>0.2</v>
      </c>
      <c r="H46" s="3">
        <f>ROUND(F46*G46,2)</f>
        <v>0.92</v>
      </c>
      <c r="I46" s="3">
        <f>F46+H46</f>
        <v>5.52</v>
      </c>
      <c r="J46" s="4">
        <v>0.2</v>
      </c>
      <c r="K46" s="3">
        <f>ROUND(I46*J46,2)</f>
        <v>1.1000000000000001</v>
      </c>
      <c r="L46" s="26">
        <f>I46+K46</f>
        <v>6.6199999999999992</v>
      </c>
    </row>
    <row r="47" spans="1:12" ht="29.25" customHeight="1" x14ac:dyDescent="0.25">
      <c r="A47" s="11">
        <v>38</v>
      </c>
      <c r="B47" s="69"/>
      <c r="C47" s="31"/>
      <c r="D47" s="60"/>
      <c r="E47" s="54" t="s">
        <v>122</v>
      </c>
      <c r="F47" s="6">
        <v>8.42</v>
      </c>
      <c r="G47" s="5">
        <f>$G$6</f>
        <v>0.2</v>
      </c>
      <c r="H47" s="3">
        <f>ROUND(F47*G47,2)</f>
        <v>1.68</v>
      </c>
      <c r="I47" s="3">
        <f>F47+H47</f>
        <v>10.1</v>
      </c>
      <c r="J47" s="4">
        <v>0.2</v>
      </c>
      <c r="K47" s="3">
        <f>ROUND(I47*J47,2)</f>
        <v>2.02</v>
      </c>
      <c r="L47" s="26">
        <f>I47+K47</f>
        <v>12.12</v>
      </c>
    </row>
    <row r="48" spans="1:12" ht="29.25" customHeight="1" x14ac:dyDescent="0.25">
      <c r="A48" s="11">
        <v>39</v>
      </c>
      <c r="B48" s="68"/>
      <c r="C48" s="19"/>
      <c r="D48" s="60"/>
      <c r="E48" s="54" t="s">
        <v>101</v>
      </c>
      <c r="F48" s="6">
        <v>16.850000000000001</v>
      </c>
      <c r="G48" s="5">
        <f>$G$6</f>
        <v>0.2</v>
      </c>
      <c r="H48" s="3">
        <f>ROUND(F48*G48,2)</f>
        <v>3.37</v>
      </c>
      <c r="I48" s="3">
        <f>F48+H48</f>
        <v>20.220000000000002</v>
      </c>
      <c r="J48" s="4">
        <v>0.2</v>
      </c>
      <c r="K48" s="3">
        <f>ROUND(I48*J48,2)</f>
        <v>4.04</v>
      </c>
      <c r="L48" s="26">
        <f>I48+K48</f>
        <v>24.26</v>
      </c>
    </row>
    <row r="49" spans="1:12" ht="26.25" customHeight="1" x14ac:dyDescent="0.25">
      <c r="A49" s="11">
        <v>40</v>
      </c>
      <c r="B49" s="70" t="s">
        <v>121</v>
      </c>
      <c r="C49" s="20" t="s">
        <v>120</v>
      </c>
      <c r="D49" s="65" t="s">
        <v>119</v>
      </c>
      <c r="E49" s="54" t="s">
        <v>32</v>
      </c>
      <c r="F49" s="6">
        <v>3.83</v>
      </c>
      <c r="G49" s="5">
        <f>$G$6</f>
        <v>0.2</v>
      </c>
      <c r="H49" s="3">
        <f>ROUND(F49*G49,2)</f>
        <v>0.77</v>
      </c>
      <c r="I49" s="3">
        <f>F49+H49</f>
        <v>4.5999999999999996</v>
      </c>
      <c r="J49" s="4">
        <v>0.2</v>
      </c>
      <c r="K49" s="3">
        <f>ROUND(I49*J49,2)</f>
        <v>0.92</v>
      </c>
      <c r="L49" s="26">
        <f>I49+K49</f>
        <v>5.52</v>
      </c>
    </row>
    <row r="50" spans="1:12" ht="26.25" customHeight="1" x14ac:dyDescent="0.25">
      <c r="A50" s="11">
        <v>41</v>
      </c>
      <c r="B50" s="69"/>
      <c r="C50" s="31"/>
      <c r="D50" s="65"/>
      <c r="E50" s="54" t="s">
        <v>117</v>
      </c>
      <c r="F50" s="6">
        <v>8.65</v>
      </c>
      <c r="G50" s="5">
        <f>$G$6</f>
        <v>0.2</v>
      </c>
      <c r="H50" s="3">
        <f>ROUND(F50*G50,2)</f>
        <v>1.73</v>
      </c>
      <c r="I50" s="3">
        <f>F50+H50</f>
        <v>10.38</v>
      </c>
      <c r="J50" s="4">
        <v>0.2</v>
      </c>
      <c r="K50" s="3">
        <f>ROUND(I50*J50,2)</f>
        <v>2.08</v>
      </c>
      <c r="L50" s="26">
        <f>I50+K50</f>
        <v>12.46</v>
      </c>
    </row>
    <row r="51" spans="1:12" ht="26.25" customHeight="1" x14ac:dyDescent="0.25">
      <c r="A51" s="11">
        <v>42</v>
      </c>
      <c r="B51" s="69"/>
      <c r="C51" s="31"/>
      <c r="D51" s="65" t="s">
        <v>118</v>
      </c>
      <c r="E51" s="54" t="s">
        <v>32</v>
      </c>
      <c r="F51" s="6">
        <v>3.83</v>
      </c>
      <c r="G51" s="5">
        <f>$G$6</f>
        <v>0.2</v>
      </c>
      <c r="H51" s="3">
        <f>ROUND(F51*G51,2)</f>
        <v>0.77</v>
      </c>
      <c r="I51" s="3">
        <f>F51+H51</f>
        <v>4.5999999999999996</v>
      </c>
      <c r="J51" s="4">
        <v>0.2</v>
      </c>
      <c r="K51" s="3">
        <f>ROUND(I51*J51,2)</f>
        <v>0.92</v>
      </c>
      <c r="L51" s="26">
        <f>I51+K51</f>
        <v>5.52</v>
      </c>
    </row>
    <row r="52" spans="1:12" ht="26.25" customHeight="1" x14ac:dyDescent="0.25">
      <c r="A52" s="11">
        <v>43</v>
      </c>
      <c r="B52" s="68"/>
      <c r="C52" s="19"/>
      <c r="D52" s="65"/>
      <c r="E52" s="54" t="s">
        <v>117</v>
      </c>
      <c r="F52" s="6">
        <v>8.65</v>
      </c>
      <c r="G52" s="5">
        <f>$G$6</f>
        <v>0.2</v>
      </c>
      <c r="H52" s="3">
        <f>ROUND(F52*G52,2)</f>
        <v>1.73</v>
      </c>
      <c r="I52" s="3">
        <f>F52+H52</f>
        <v>10.38</v>
      </c>
      <c r="J52" s="4">
        <v>0.2</v>
      </c>
      <c r="K52" s="3">
        <f>ROUND(I52*J52,2)</f>
        <v>2.08</v>
      </c>
      <c r="L52" s="26">
        <f>I52+K52</f>
        <v>12.46</v>
      </c>
    </row>
    <row r="53" spans="1:12" x14ac:dyDescent="0.25">
      <c r="A53" s="25" t="s">
        <v>116</v>
      </c>
      <c r="B53" s="24"/>
      <c r="C53" s="24"/>
      <c r="D53" s="24"/>
      <c r="E53" s="24"/>
      <c r="F53" s="23"/>
      <c r="G53" s="23"/>
      <c r="H53" s="23"/>
      <c r="I53" s="23"/>
      <c r="J53" s="23"/>
      <c r="K53" s="23"/>
      <c r="L53" s="22"/>
    </row>
    <row r="54" spans="1:12" ht="39.75" customHeight="1" x14ac:dyDescent="0.25">
      <c r="A54" s="37">
        <v>44</v>
      </c>
      <c r="B54" s="70" t="s">
        <v>115</v>
      </c>
      <c r="C54" s="71" t="s">
        <v>114</v>
      </c>
      <c r="D54" s="65" t="s">
        <v>113</v>
      </c>
      <c r="E54" s="54" t="s">
        <v>112</v>
      </c>
      <c r="F54" s="6">
        <v>1.02</v>
      </c>
      <c r="G54" s="5">
        <f>$G$6</f>
        <v>0.2</v>
      </c>
      <c r="H54" s="3">
        <f>ROUND(F54*G54,2)</f>
        <v>0.2</v>
      </c>
      <c r="I54" s="3">
        <f>F54+H54</f>
        <v>1.22</v>
      </c>
      <c r="J54" s="4">
        <v>0.2</v>
      </c>
      <c r="K54" s="3">
        <f>ROUND(I54*J54,2)</f>
        <v>0.24</v>
      </c>
      <c r="L54" s="26">
        <f>I54+K54</f>
        <v>1.46</v>
      </c>
    </row>
    <row r="55" spans="1:12" ht="39.75" customHeight="1" x14ac:dyDescent="0.25">
      <c r="A55" s="37">
        <v>45</v>
      </c>
      <c r="B55" s="68"/>
      <c r="C55" s="71"/>
      <c r="D55" s="65"/>
      <c r="E55" s="54" t="s">
        <v>84</v>
      </c>
      <c r="F55" s="6">
        <v>2.6</v>
      </c>
      <c r="G55" s="5">
        <f>$G$6</f>
        <v>0.2</v>
      </c>
      <c r="H55" s="3">
        <f>ROUND(F55*G55,2)</f>
        <v>0.52</v>
      </c>
      <c r="I55" s="3">
        <f>F55+H55</f>
        <v>3.12</v>
      </c>
      <c r="J55" s="4">
        <v>0.2</v>
      </c>
      <c r="K55" s="3">
        <f>ROUND(I55*J55,2)</f>
        <v>0.62</v>
      </c>
      <c r="L55" s="26">
        <f>I55+K55</f>
        <v>3.74</v>
      </c>
    </row>
    <row r="56" spans="1:12" x14ac:dyDescent="0.25">
      <c r="A56" s="25" t="s">
        <v>111</v>
      </c>
      <c r="B56" s="24"/>
      <c r="C56" s="24"/>
      <c r="D56" s="24"/>
      <c r="E56" s="24"/>
      <c r="F56" s="23"/>
      <c r="G56" s="23"/>
      <c r="H56" s="23"/>
      <c r="I56" s="23"/>
      <c r="J56" s="23"/>
      <c r="K56" s="23"/>
      <c r="L56" s="22"/>
    </row>
    <row r="57" spans="1:12" ht="49.5" customHeight="1" x14ac:dyDescent="0.25">
      <c r="A57" s="37">
        <v>46</v>
      </c>
      <c r="B57" s="70" t="s">
        <v>110</v>
      </c>
      <c r="C57" s="20" t="s">
        <v>109</v>
      </c>
      <c r="D57" s="65"/>
      <c r="E57" s="54" t="s">
        <v>108</v>
      </c>
      <c r="F57" s="6">
        <v>2.6</v>
      </c>
      <c r="G57" s="5">
        <f>$G$6</f>
        <v>0.2</v>
      </c>
      <c r="H57" s="3">
        <f>ROUND(F57*G57,2)</f>
        <v>0.52</v>
      </c>
      <c r="I57" s="3">
        <f>F57+H57</f>
        <v>3.12</v>
      </c>
      <c r="J57" s="4">
        <v>0.2</v>
      </c>
      <c r="K57" s="3">
        <f>ROUND(I57*J57,2)</f>
        <v>0.62</v>
      </c>
      <c r="L57" s="26">
        <f>I57+K57</f>
        <v>3.74</v>
      </c>
    </row>
    <row r="58" spans="1:12" ht="49.5" customHeight="1" x14ac:dyDescent="0.25">
      <c r="A58" s="37">
        <v>47</v>
      </c>
      <c r="B58" s="68" t="s">
        <v>107</v>
      </c>
      <c r="C58" s="19"/>
      <c r="D58" s="65"/>
      <c r="E58" s="54" t="s">
        <v>32</v>
      </c>
      <c r="F58" s="6">
        <v>4.22</v>
      </c>
      <c r="G58" s="5">
        <f>$G$6</f>
        <v>0.2</v>
      </c>
      <c r="H58" s="3">
        <f>ROUND(F58*G58,2)</f>
        <v>0.84</v>
      </c>
      <c r="I58" s="3">
        <f>F58+H58</f>
        <v>5.0599999999999996</v>
      </c>
      <c r="J58" s="4">
        <v>0.2</v>
      </c>
      <c r="K58" s="3">
        <f>ROUND(I58*J58,2)</f>
        <v>1.01</v>
      </c>
      <c r="L58" s="26">
        <f>I58+K58</f>
        <v>6.0699999999999994</v>
      </c>
    </row>
    <row r="59" spans="1:12" ht="24.75" customHeight="1" x14ac:dyDescent="0.25">
      <c r="A59" s="11">
        <v>48</v>
      </c>
      <c r="B59" s="70" t="s">
        <v>106</v>
      </c>
      <c r="C59" s="40" t="s">
        <v>105</v>
      </c>
      <c r="D59" s="32"/>
      <c r="E59" s="54" t="s">
        <v>104</v>
      </c>
      <c r="F59" s="6">
        <v>1.3</v>
      </c>
      <c r="G59" s="5">
        <f>$G$6</f>
        <v>0.2</v>
      </c>
      <c r="H59" s="3">
        <f>ROUND(F59*G59,2)</f>
        <v>0.26</v>
      </c>
      <c r="I59" s="3">
        <f>F59+H59</f>
        <v>1.56</v>
      </c>
      <c r="J59" s="4">
        <v>0.2</v>
      </c>
      <c r="K59" s="3">
        <f>ROUND(I59*J59,2)</f>
        <v>0.31</v>
      </c>
      <c r="L59" s="26">
        <f>I59+K59</f>
        <v>1.87</v>
      </c>
    </row>
    <row r="60" spans="1:12" ht="24.75" customHeight="1" x14ac:dyDescent="0.25">
      <c r="A60" s="11">
        <v>49</v>
      </c>
      <c r="B60" s="69"/>
      <c r="C60" s="39"/>
      <c r="D60" s="30"/>
      <c r="E60" s="54" t="s">
        <v>103</v>
      </c>
      <c r="F60" s="6">
        <v>2.15</v>
      </c>
      <c r="G60" s="5">
        <f>$G$6</f>
        <v>0.2</v>
      </c>
      <c r="H60" s="3">
        <f>ROUND(F60*G60,2)</f>
        <v>0.43</v>
      </c>
      <c r="I60" s="3">
        <f>F60+H60</f>
        <v>2.58</v>
      </c>
      <c r="J60" s="4">
        <v>0.2</v>
      </c>
      <c r="K60" s="3">
        <f>ROUND(I60*J60,2)</f>
        <v>0.52</v>
      </c>
      <c r="L60" s="26">
        <f>I60+K60</f>
        <v>3.1</v>
      </c>
    </row>
    <row r="61" spans="1:12" ht="24.75" customHeight="1" x14ac:dyDescent="0.25">
      <c r="A61" s="11">
        <v>50</v>
      </c>
      <c r="B61" s="69"/>
      <c r="C61" s="39"/>
      <c r="D61" s="30"/>
      <c r="E61" s="54" t="s">
        <v>102</v>
      </c>
      <c r="F61" s="6">
        <v>5.59</v>
      </c>
      <c r="G61" s="5">
        <f>$G$6</f>
        <v>0.2</v>
      </c>
      <c r="H61" s="3">
        <f>ROUND(F61*G61,2)</f>
        <v>1.1200000000000001</v>
      </c>
      <c r="I61" s="3">
        <f>F61+H61</f>
        <v>6.71</v>
      </c>
      <c r="J61" s="4">
        <v>0.2</v>
      </c>
      <c r="K61" s="3">
        <f>ROUND(I61*J61,2)</f>
        <v>1.34</v>
      </c>
      <c r="L61" s="26">
        <f>I61+K61</f>
        <v>8.0500000000000007</v>
      </c>
    </row>
    <row r="62" spans="1:12" ht="24.75" customHeight="1" x14ac:dyDescent="0.25">
      <c r="A62" s="11">
        <v>51</v>
      </c>
      <c r="B62" s="68"/>
      <c r="C62" s="38"/>
      <c r="D62" s="28"/>
      <c r="E62" s="54" t="s">
        <v>101</v>
      </c>
      <c r="F62" s="6">
        <v>18.38</v>
      </c>
      <c r="G62" s="5">
        <f>$G$6</f>
        <v>0.2</v>
      </c>
      <c r="H62" s="3">
        <f>ROUND(F62*G62,2)</f>
        <v>3.68</v>
      </c>
      <c r="I62" s="3">
        <f>F62+H62</f>
        <v>22.06</v>
      </c>
      <c r="J62" s="4">
        <v>0.2</v>
      </c>
      <c r="K62" s="3">
        <f>ROUND(I62*J62,2)</f>
        <v>4.41</v>
      </c>
      <c r="L62" s="26">
        <f>I62+K62</f>
        <v>26.47</v>
      </c>
    </row>
    <row r="63" spans="1:12" x14ac:dyDescent="0.25">
      <c r="A63" s="67" t="s">
        <v>100</v>
      </c>
      <c r="B63" s="66"/>
      <c r="C63" s="66"/>
      <c r="D63" s="66"/>
      <c r="E63" s="66"/>
      <c r="F63" s="23"/>
      <c r="G63" s="23"/>
      <c r="H63" s="23"/>
      <c r="I63" s="23"/>
      <c r="J63" s="23"/>
      <c r="K63" s="23"/>
      <c r="L63" s="22"/>
    </row>
    <row r="64" spans="1:12" x14ac:dyDescent="0.25">
      <c r="A64" s="25" t="s">
        <v>99</v>
      </c>
      <c r="B64" s="24"/>
      <c r="C64" s="24"/>
      <c r="D64" s="24"/>
      <c r="E64" s="24"/>
      <c r="F64" s="23"/>
      <c r="G64" s="23"/>
      <c r="H64" s="23"/>
      <c r="I64" s="23"/>
      <c r="J64" s="23"/>
      <c r="K64" s="23"/>
      <c r="L64" s="22"/>
    </row>
    <row r="65" spans="1:12" ht="32.25" customHeight="1" x14ac:dyDescent="0.25">
      <c r="A65" s="11">
        <v>52</v>
      </c>
      <c r="B65" s="10" t="s">
        <v>98</v>
      </c>
      <c r="C65" s="20" t="s">
        <v>97</v>
      </c>
      <c r="D65" s="32" t="s">
        <v>96</v>
      </c>
      <c r="E65" s="54" t="s">
        <v>95</v>
      </c>
      <c r="F65" s="6">
        <v>13.79</v>
      </c>
      <c r="G65" s="5">
        <f>$G$6</f>
        <v>0.2</v>
      </c>
      <c r="H65" s="3">
        <f>ROUND(F65*G65,2)</f>
        <v>2.76</v>
      </c>
      <c r="I65" s="3">
        <f>F65+H65</f>
        <v>16.549999999999997</v>
      </c>
      <c r="J65" s="4">
        <v>0.2</v>
      </c>
      <c r="K65" s="3">
        <f>ROUND(I65*J65,2)</f>
        <v>3.31</v>
      </c>
      <c r="L65" s="26">
        <f>I65+K65</f>
        <v>19.859999999999996</v>
      </c>
    </row>
    <row r="66" spans="1:12" ht="32.25" customHeight="1" x14ac:dyDescent="0.25">
      <c r="A66" s="11">
        <v>53</v>
      </c>
      <c r="B66" s="10"/>
      <c r="C66" s="31"/>
      <c r="D66" s="30"/>
      <c r="E66" s="54" t="s">
        <v>94</v>
      </c>
      <c r="F66" s="6">
        <v>25.66</v>
      </c>
      <c r="G66" s="5">
        <f>$G$6</f>
        <v>0.2</v>
      </c>
      <c r="H66" s="3">
        <f>ROUND(F66*G66,2)</f>
        <v>5.13</v>
      </c>
      <c r="I66" s="3">
        <f>F66+H66</f>
        <v>30.79</v>
      </c>
      <c r="J66" s="4">
        <v>0.2</v>
      </c>
      <c r="K66" s="3">
        <f>ROUND(I66*J66,2)</f>
        <v>6.16</v>
      </c>
      <c r="L66" s="26">
        <f>I66+K66</f>
        <v>36.950000000000003</v>
      </c>
    </row>
    <row r="67" spans="1:12" ht="32.25" customHeight="1" x14ac:dyDescent="0.25">
      <c r="A67" s="11">
        <v>54</v>
      </c>
      <c r="B67" s="10"/>
      <c r="C67" s="19"/>
      <c r="D67" s="28"/>
      <c r="E67" s="54" t="s">
        <v>12</v>
      </c>
      <c r="F67" s="6">
        <v>48.26</v>
      </c>
      <c r="G67" s="5">
        <f>$G$6</f>
        <v>0.2</v>
      </c>
      <c r="H67" s="3">
        <f>ROUND(F67*G67,2)</f>
        <v>9.65</v>
      </c>
      <c r="I67" s="3">
        <f>F67+H67</f>
        <v>57.91</v>
      </c>
      <c r="J67" s="4">
        <v>0.2</v>
      </c>
      <c r="K67" s="3">
        <f>ROUND(I67*J67,2)</f>
        <v>11.58</v>
      </c>
      <c r="L67" s="26">
        <f>I67+K67</f>
        <v>69.489999999999995</v>
      </c>
    </row>
    <row r="68" spans="1:12" ht="53.25" customHeight="1" x14ac:dyDescent="0.25">
      <c r="A68" s="11">
        <v>55</v>
      </c>
      <c r="B68" s="10" t="s">
        <v>93</v>
      </c>
      <c r="C68" s="20" t="s">
        <v>92</v>
      </c>
      <c r="D68" s="65" t="s">
        <v>91</v>
      </c>
      <c r="E68" s="54" t="s">
        <v>90</v>
      </c>
      <c r="F68" s="6">
        <v>17.54</v>
      </c>
      <c r="G68" s="5">
        <f>$G$6</f>
        <v>0.2</v>
      </c>
      <c r="H68" s="3">
        <f>ROUND(F68*G68,2)</f>
        <v>3.51</v>
      </c>
      <c r="I68" s="3">
        <f>F68+H68</f>
        <v>21.049999999999997</v>
      </c>
      <c r="J68" s="4">
        <v>0.2</v>
      </c>
      <c r="K68" s="3">
        <f>ROUND(I68*J68,2)</f>
        <v>4.21</v>
      </c>
      <c r="L68" s="26">
        <f>I68+K68</f>
        <v>25.259999999999998</v>
      </c>
    </row>
    <row r="69" spans="1:12" ht="53.25" customHeight="1" x14ac:dyDescent="0.25">
      <c r="A69" s="11">
        <v>56</v>
      </c>
      <c r="B69" s="10"/>
      <c r="C69" s="19"/>
      <c r="D69" s="65"/>
      <c r="E69" s="54" t="s">
        <v>89</v>
      </c>
      <c r="F69" s="6">
        <v>33.32</v>
      </c>
      <c r="G69" s="5">
        <f>$G$6</f>
        <v>0.2</v>
      </c>
      <c r="H69" s="3">
        <f>ROUND(F69*G69,2)</f>
        <v>6.66</v>
      </c>
      <c r="I69" s="3">
        <f>F69+H69</f>
        <v>39.980000000000004</v>
      </c>
      <c r="J69" s="4">
        <v>0.2</v>
      </c>
      <c r="K69" s="3">
        <f>ROUND(I69*J69,2)</f>
        <v>8</v>
      </c>
      <c r="L69" s="26">
        <f>I69+K69</f>
        <v>47.980000000000004</v>
      </c>
    </row>
    <row r="70" spans="1:12" x14ac:dyDescent="0.25">
      <c r="A70" s="25" t="s">
        <v>88</v>
      </c>
      <c r="B70" s="24"/>
      <c r="C70" s="24"/>
      <c r="D70" s="24"/>
      <c r="E70" s="24"/>
      <c r="F70" s="23"/>
      <c r="G70" s="23"/>
      <c r="H70" s="23"/>
      <c r="I70" s="23"/>
      <c r="J70" s="23"/>
      <c r="K70" s="23"/>
      <c r="L70" s="22"/>
    </row>
    <row r="71" spans="1:12" ht="27.75" customHeight="1" x14ac:dyDescent="0.25">
      <c r="A71" s="11">
        <v>57</v>
      </c>
      <c r="B71" s="10" t="s">
        <v>87</v>
      </c>
      <c r="C71" s="63" t="s">
        <v>86</v>
      </c>
      <c r="D71" s="60"/>
      <c r="E71" s="54" t="s">
        <v>85</v>
      </c>
      <c r="F71" s="6">
        <v>2.5299999999999998</v>
      </c>
      <c r="G71" s="5">
        <f>$G$6</f>
        <v>0.2</v>
      </c>
      <c r="H71" s="3">
        <f>ROUND(F71*G71,2)</f>
        <v>0.51</v>
      </c>
      <c r="I71" s="3">
        <f>F71+H71</f>
        <v>3.04</v>
      </c>
      <c r="J71" s="4">
        <v>0.2</v>
      </c>
      <c r="K71" s="3">
        <f>ROUND(I71*J71,2)</f>
        <v>0.61</v>
      </c>
      <c r="L71" s="26">
        <f>I71+K71</f>
        <v>3.65</v>
      </c>
    </row>
    <row r="72" spans="1:12" ht="27.75" customHeight="1" x14ac:dyDescent="0.25">
      <c r="A72" s="11">
        <v>58</v>
      </c>
      <c r="B72" s="10"/>
      <c r="C72" s="62"/>
      <c r="D72" s="60"/>
      <c r="E72" s="54" t="s">
        <v>84</v>
      </c>
      <c r="F72" s="6">
        <v>4.22</v>
      </c>
      <c r="G72" s="5">
        <f>$G$6</f>
        <v>0.2</v>
      </c>
      <c r="H72" s="3">
        <f>ROUND(F72*G72,2)</f>
        <v>0.84</v>
      </c>
      <c r="I72" s="3">
        <f>F72+H72</f>
        <v>5.0599999999999996</v>
      </c>
      <c r="J72" s="4">
        <v>0.2</v>
      </c>
      <c r="K72" s="3">
        <f>ROUND(I72*J72,2)</f>
        <v>1.01</v>
      </c>
      <c r="L72" s="26">
        <f>I72+K72</f>
        <v>6.0699999999999994</v>
      </c>
    </row>
    <row r="73" spans="1:12" ht="27.75" customHeight="1" x14ac:dyDescent="0.25">
      <c r="A73" s="11">
        <v>59</v>
      </c>
      <c r="B73" s="10"/>
      <c r="C73" s="61"/>
      <c r="D73" s="60"/>
      <c r="E73" s="54" t="s">
        <v>83</v>
      </c>
      <c r="F73" s="6">
        <v>9.27</v>
      </c>
      <c r="G73" s="5">
        <f>$G$6</f>
        <v>0.2</v>
      </c>
      <c r="H73" s="3">
        <f>ROUND(F73*G73,2)</f>
        <v>1.85</v>
      </c>
      <c r="I73" s="3">
        <f>F73+H73</f>
        <v>11.12</v>
      </c>
      <c r="J73" s="4">
        <v>0.2</v>
      </c>
      <c r="K73" s="3">
        <f>ROUND(I73*J73,2)</f>
        <v>2.2200000000000002</v>
      </c>
      <c r="L73" s="26">
        <f>I73+K73</f>
        <v>13.34</v>
      </c>
    </row>
    <row r="74" spans="1:12" ht="50.25" customHeight="1" x14ac:dyDescent="0.25">
      <c r="A74" s="11">
        <v>60</v>
      </c>
      <c r="B74" s="10" t="s">
        <v>82</v>
      </c>
      <c r="C74" s="63" t="s">
        <v>81</v>
      </c>
      <c r="D74" s="65"/>
      <c r="E74" s="54" t="s">
        <v>80</v>
      </c>
      <c r="F74" s="6">
        <v>2.0699999999999998</v>
      </c>
      <c r="G74" s="5">
        <f>$G$6</f>
        <v>0.2</v>
      </c>
      <c r="H74" s="3">
        <f>ROUND(F74*G74,2)</f>
        <v>0.41</v>
      </c>
      <c r="I74" s="3">
        <f>F74+H74</f>
        <v>2.48</v>
      </c>
      <c r="J74" s="4">
        <v>0.2</v>
      </c>
      <c r="K74" s="3">
        <f>ROUND(I74*J74,2)</f>
        <v>0.5</v>
      </c>
      <c r="L74" s="26">
        <f>I74+K74</f>
        <v>2.98</v>
      </c>
    </row>
    <row r="75" spans="1:12" ht="50.25" customHeight="1" x14ac:dyDescent="0.25">
      <c r="A75" s="11">
        <v>61</v>
      </c>
      <c r="B75" s="17"/>
      <c r="C75" s="61"/>
      <c r="D75" s="32"/>
      <c r="E75" s="64" t="s">
        <v>79</v>
      </c>
      <c r="F75" s="6">
        <v>7.28</v>
      </c>
      <c r="G75" s="5">
        <f>$G$6</f>
        <v>0.2</v>
      </c>
      <c r="H75" s="3">
        <f>ROUND(F75*G75,2)</f>
        <v>1.46</v>
      </c>
      <c r="I75" s="3">
        <f>F75+H75</f>
        <v>8.74</v>
      </c>
      <c r="J75" s="4">
        <v>0.2</v>
      </c>
      <c r="K75" s="3">
        <f>ROUND(I75*J75,2)</f>
        <v>1.75</v>
      </c>
      <c r="L75" s="26">
        <f>I75+K75</f>
        <v>10.49</v>
      </c>
    </row>
    <row r="76" spans="1:12" ht="18.75" customHeight="1" x14ac:dyDescent="0.25">
      <c r="A76" s="11">
        <v>62</v>
      </c>
      <c r="B76" s="10" t="s">
        <v>78</v>
      </c>
      <c r="C76" s="63" t="s">
        <v>77</v>
      </c>
      <c r="D76" s="60"/>
      <c r="E76" s="54" t="s">
        <v>57</v>
      </c>
      <c r="F76" s="6">
        <v>1.69</v>
      </c>
      <c r="G76" s="5">
        <f>$G$6</f>
        <v>0.2</v>
      </c>
      <c r="H76" s="3">
        <f>ROUND(F76*G76,2)</f>
        <v>0.34</v>
      </c>
      <c r="I76" s="3">
        <f>F76+H76</f>
        <v>2.0299999999999998</v>
      </c>
      <c r="J76" s="4">
        <v>0.2</v>
      </c>
      <c r="K76" s="3">
        <f>ROUND(I76*J76,2)</f>
        <v>0.41</v>
      </c>
      <c r="L76" s="26">
        <f>I76+K76</f>
        <v>2.44</v>
      </c>
    </row>
    <row r="77" spans="1:12" ht="18.75" customHeight="1" x14ac:dyDescent="0.25">
      <c r="A77" s="11">
        <v>63</v>
      </c>
      <c r="B77" s="10"/>
      <c r="C77" s="62"/>
      <c r="D77" s="60"/>
      <c r="E77" s="54" t="s">
        <v>74</v>
      </c>
      <c r="F77" s="6">
        <v>3.14</v>
      </c>
      <c r="G77" s="5">
        <f>$G$6</f>
        <v>0.2</v>
      </c>
      <c r="H77" s="3">
        <f>ROUND(F77*G77,2)</f>
        <v>0.63</v>
      </c>
      <c r="I77" s="3">
        <f>F77+H77</f>
        <v>3.77</v>
      </c>
      <c r="J77" s="4">
        <v>0.2</v>
      </c>
      <c r="K77" s="3">
        <f>ROUND(I77*J77,2)</f>
        <v>0.75</v>
      </c>
      <c r="L77" s="26">
        <f>I77+K77</f>
        <v>4.5199999999999996</v>
      </c>
    </row>
    <row r="78" spans="1:12" ht="18.75" customHeight="1" x14ac:dyDescent="0.25">
      <c r="A78" s="11">
        <v>64</v>
      </c>
      <c r="B78" s="10"/>
      <c r="C78" s="62"/>
      <c r="D78" s="60"/>
      <c r="E78" s="54" t="s">
        <v>73</v>
      </c>
      <c r="F78" s="6">
        <v>9.35</v>
      </c>
      <c r="G78" s="5">
        <f>$G$6</f>
        <v>0.2</v>
      </c>
      <c r="H78" s="3">
        <f>ROUND(F78*G78,2)</f>
        <v>1.87</v>
      </c>
      <c r="I78" s="3">
        <f>F78+H78</f>
        <v>11.219999999999999</v>
      </c>
      <c r="J78" s="4">
        <v>0.2</v>
      </c>
      <c r="K78" s="3">
        <f>ROUND(I78*J78,2)</f>
        <v>2.2400000000000002</v>
      </c>
      <c r="L78" s="26">
        <f>I78+K78</f>
        <v>13.459999999999999</v>
      </c>
    </row>
    <row r="79" spans="1:12" ht="18.75" customHeight="1" x14ac:dyDescent="0.25">
      <c r="A79" s="11">
        <v>65</v>
      </c>
      <c r="B79" s="10"/>
      <c r="C79" s="62"/>
      <c r="D79" s="60"/>
      <c r="E79" s="54" t="s">
        <v>72</v>
      </c>
      <c r="F79" s="6">
        <v>15.32</v>
      </c>
      <c r="G79" s="5">
        <f>$G$6</f>
        <v>0.2</v>
      </c>
      <c r="H79" s="3">
        <f>ROUND(F79*G79,2)</f>
        <v>3.06</v>
      </c>
      <c r="I79" s="3">
        <f>F79+H79</f>
        <v>18.38</v>
      </c>
      <c r="J79" s="4">
        <v>0.2</v>
      </c>
      <c r="K79" s="3">
        <f>ROUND(I79*J79,2)</f>
        <v>3.68</v>
      </c>
      <c r="L79" s="26">
        <f>I79+K79</f>
        <v>22.06</v>
      </c>
    </row>
    <row r="80" spans="1:12" ht="18.75" customHeight="1" x14ac:dyDescent="0.25">
      <c r="A80" s="11">
        <v>66</v>
      </c>
      <c r="B80" s="10"/>
      <c r="C80" s="61"/>
      <c r="D80" s="60"/>
      <c r="E80" s="54" t="s">
        <v>71</v>
      </c>
      <c r="F80" s="6">
        <v>29.88</v>
      </c>
      <c r="G80" s="5">
        <f>$G$6</f>
        <v>0.2</v>
      </c>
      <c r="H80" s="3">
        <f>ROUND(F80*G80,2)</f>
        <v>5.98</v>
      </c>
      <c r="I80" s="3">
        <f>F80+H80</f>
        <v>35.86</v>
      </c>
      <c r="J80" s="4">
        <v>0.2</v>
      </c>
      <c r="K80" s="3">
        <f>ROUND(I80*J80,2)</f>
        <v>7.17</v>
      </c>
      <c r="L80" s="26">
        <f>I80+K80</f>
        <v>43.03</v>
      </c>
    </row>
    <row r="81" spans="1:12" ht="18.75" customHeight="1" x14ac:dyDescent="0.25">
      <c r="A81" s="11">
        <v>67</v>
      </c>
      <c r="B81" s="10" t="s">
        <v>76</v>
      </c>
      <c r="C81" s="63" t="s">
        <v>75</v>
      </c>
      <c r="D81" s="60"/>
      <c r="E81" s="54" t="s">
        <v>57</v>
      </c>
      <c r="F81" s="6">
        <v>1.52</v>
      </c>
      <c r="G81" s="5">
        <f>$G$6</f>
        <v>0.2</v>
      </c>
      <c r="H81" s="3">
        <f>ROUND(F81*G81,2)</f>
        <v>0.3</v>
      </c>
      <c r="I81" s="3">
        <f>F81+H81</f>
        <v>1.82</v>
      </c>
      <c r="J81" s="4">
        <v>0.2</v>
      </c>
      <c r="K81" s="3">
        <f>ROUND(I81*J81,2)</f>
        <v>0.36</v>
      </c>
      <c r="L81" s="26">
        <f>I81+K81</f>
        <v>2.1800000000000002</v>
      </c>
    </row>
    <row r="82" spans="1:12" ht="18.75" customHeight="1" x14ac:dyDescent="0.25">
      <c r="A82" s="11">
        <v>68</v>
      </c>
      <c r="B82" s="10"/>
      <c r="C82" s="62"/>
      <c r="D82" s="60"/>
      <c r="E82" s="54" t="s">
        <v>74</v>
      </c>
      <c r="F82" s="6">
        <v>2.6</v>
      </c>
      <c r="G82" s="5">
        <f>$G$6</f>
        <v>0.2</v>
      </c>
      <c r="H82" s="3">
        <f>ROUND(F82*G82,2)</f>
        <v>0.52</v>
      </c>
      <c r="I82" s="3">
        <f>F82+H82</f>
        <v>3.12</v>
      </c>
      <c r="J82" s="4">
        <v>0.2</v>
      </c>
      <c r="K82" s="3">
        <f>ROUND(I82*J82,2)</f>
        <v>0.62</v>
      </c>
      <c r="L82" s="2">
        <f>I82+K82</f>
        <v>3.74</v>
      </c>
    </row>
    <row r="83" spans="1:12" ht="18.75" customHeight="1" x14ac:dyDescent="0.25">
      <c r="A83" s="11">
        <v>69</v>
      </c>
      <c r="B83" s="10"/>
      <c r="C83" s="62"/>
      <c r="D83" s="60"/>
      <c r="E83" s="54" t="s">
        <v>73</v>
      </c>
      <c r="F83" s="6">
        <v>7.66</v>
      </c>
      <c r="G83" s="5">
        <f>$G$6</f>
        <v>0.2</v>
      </c>
      <c r="H83" s="3">
        <f>ROUND(F83*G83,2)</f>
        <v>1.53</v>
      </c>
      <c r="I83" s="3">
        <f>F83+H83</f>
        <v>9.19</v>
      </c>
      <c r="J83" s="4">
        <v>0.2</v>
      </c>
      <c r="K83" s="3">
        <f>ROUND(I83*J83,2)</f>
        <v>1.84</v>
      </c>
      <c r="L83" s="2">
        <f>I83+K83</f>
        <v>11.03</v>
      </c>
    </row>
    <row r="84" spans="1:12" ht="18.75" customHeight="1" x14ac:dyDescent="0.25">
      <c r="A84" s="11">
        <v>70</v>
      </c>
      <c r="B84" s="10"/>
      <c r="C84" s="62"/>
      <c r="D84" s="60"/>
      <c r="E84" s="54" t="s">
        <v>72</v>
      </c>
      <c r="F84" s="6">
        <v>12.26</v>
      </c>
      <c r="G84" s="5">
        <f>$G$6</f>
        <v>0.2</v>
      </c>
      <c r="H84" s="3">
        <f>ROUND(F84*G84,2)</f>
        <v>2.4500000000000002</v>
      </c>
      <c r="I84" s="3">
        <f>F84+H84</f>
        <v>14.71</v>
      </c>
      <c r="J84" s="4">
        <v>0.2</v>
      </c>
      <c r="K84" s="3">
        <f>ROUND(I84*J84,2)</f>
        <v>2.94</v>
      </c>
      <c r="L84" s="2">
        <f>I84+K84</f>
        <v>17.650000000000002</v>
      </c>
    </row>
    <row r="85" spans="1:12" ht="18.75" customHeight="1" x14ac:dyDescent="0.25">
      <c r="A85" s="11">
        <v>71</v>
      </c>
      <c r="B85" s="10"/>
      <c r="C85" s="61"/>
      <c r="D85" s="60"/>
      <c r="E85" s="54" t="s">
        <v>71</v>
      </c>
      <c r="F85" s="6">
        <v>24.52</v>
      </c>
      <c r="G85" s="5">
        <f>$G$6</f>
        <v>0.2</v>
      </c>
      <c r="H85" s="3">
        <f>ROUND(F85*G85,2)</f>
        <v>4.9000000000000004</v>
      </c>
      <c r="I85" s="3">
        <f>F85+H85</f>
        <v>29.42</v>
      </c>
      <c r="J85" s="4">
        <v>0.2</v>
      </c>
      <c r="K85" s="3">
        <f>ROUND(I85*J85,2)</f>
        <v>5.88</v>
      </c>
      <c r="L85" s="2">
        <f>I85+K85</f>
        <v>35.300000000000004</v>
      </c>
    </row>
    <row r="86" spans="1:12" ht="114" customHeight="1" x14ac:dyDescent="0.25">
      <c r="A86" s="11">
        <v>72</v>
      </c>
      <c r="B86" s="36" t="s">
        <v>70</v>
      </c>
      <c r="C86" s="59" t="s">
        <v>69</v>
      </c>
      <c r="D86" s="58"/>
      <c r="E86" s="54" t="s">
        <v>57</v>
      </c>
      <c r="F86" s="6">
        <v>3.44</v>
      </c>
      <c r="G86" s="5">
        <f>$G$6</f>
        <v>0.2</v>
      </c>
      <c r="H86" s="3">
        <f>ROUND(F86*G86,2)</f>
        <v>0.69</v>
      </c>
      <c r="I86" s="3">
        <f>F86+H86</f>
        <v>4.13</v>
      </c>
      <c r="J86" s="4">
        <v>0.2</v>
      </c>
      <c r="K86" s="3">
        <f>ROUND(I86*J86,2)</f>
        <v>0.83</v>
      </c>
      <c r="L86" s="2">
        <f>I86+K86</f>
        <v>4.96</v>
      </c>
    </row>
    <row r="87" spans="1:12" ht="135.75" customHeight="1" x14ac:dyDescent="0.25">
      <c r="A87" s="11">
        <v>73</v>
      </c>
      <c r="B87" s="10" t="s">
        <v>68</v>
      </c>
      <c r="C87" s="56" t="s">
        <v>67</v>
      </c>
      <c r="D87" s="58" t="s">
        <v>66</v>
      </c>
      <c r="E87" s="54" t="s">
        <v>64</v>
      </c>
      <c r="F87" s="6">
        <v>4.22</v>
      </c>
      <c r="G87" s="5">
        <f>$G$6</f>
        <v>0.2</v>
      </c>
      <c r="H87" s="3">
        <f>ROUND(F87*G87,2)</f>
        <v>0.84</v>
      </c>
      <c r="I87" s="3">
        <f>F87+H87</f>
        <v>5.0599999999999996</v>
      </c>
      <c r="J87" s="4">
        <v>0.2</v>
      </c>
      <c r="K87" s="3">
        <f>ROUND(I87*J87,2)</f>
        <v>1.01</v>
      </c>
      <c r="L87" s="2">
        <f>I87+K87</f>
        <v>6.0699999999999994</v>
      </c>
    </row>
    <row r="88" spans="1:12" ht="25.5" customHeight="1" x14ac:dyDescent="0.25">
      <c r="A88" s="11">
        <v>74</v>
      </c>
      <c r="B88" s="17"/>
      <c r="C88" s="55"/>
      <c r="D88" s="57" t="s">
        <v>65</v>
      </c>
      <c r="E88" s="54" t="s">
        <v>64</v>
      </c>
      <c r="F88" s="6">
        <v>5.75</v>
      </c>
      <c r="G88" s="5">
        <f>$G$6</f>
        <v>0.2</v>
      </c>
      <c r="H88" s="3">
        <f>ROUND(F88*G88,2)</f>
        <v>1.1499999999999999</v>
      </c>
      <c r="I88" s="3">
        <f>F88+H88</f>
        <v>6.9</v>
      </c>
      <c r="J88" s="4">
        <v>0.2</v>
      </c>
      <c r="K88" s="3">
        <f>ROUND(I88*J88,2)</f>
        <v>1.38</v>
      </c>
      <c r="L88" s="26">
        <f>I88+K88</f>
        <v>8.2800000000000011</v>
      </c>
    </row>
    <row r="89" spans="1:12" ht="181.5" customHeight="1" x14ac:dyDescent="0.25">
      <c r="A89" s="11">
        <v>75</v>
      </c>
      <c r="B89" s="10" t="s">
        <v>63</v>
      </c>
      <c r="C89" s="56" t="s">
        <v>62</v>
      </c>
      <c r="D89" s="8" t="s">
        <v>61</v>
      </c>
      <c r="E89" s="54" t="s">
        <v>60</v>
      </c>
      <c r="F89" s="6">
        <v>1.1399999999999999</v>
      </c>
      <c r="G89" s="5">
        <f>$G$6</f>
        <v>0.2</v>
      </c>
      <c r="H89" s="3">
        <f>ROUND(F89*G89,2)</f>
        <v>0.23</v>
      </c>
      <c r="I89" s="3">
        <f>F89+H89</f>
        <v>1.3699999999999999</v>
      </c>
      <c r="J89" s="4">
        <v>0.2</v>
      </c>
      <c r="K89" s="3">
        <f>ROUND(I89*J89,2)</f>
        <v>0.27</v>
      </c>
      <c r="L89" s="26">
        <f>I89+K89</f>
        <v>1.64</v>
      </c>
    </row>
    <row r="90" spans="1:12" ht="134.25" customHeight="1" x14ac:dyDescent="0.25">
      <c r="A90" s="11">
        <v>76</v>
      </c>
      <c r="B90" s="10" t="s">
        <v>59</v>
      </c>
      <c r="C90" s="55"/>
      <c r="D90" s="46" t="s">
        <v>58</v>
      </c>
      <c r="E90" s="54" t="s">
        <v>57</v>
      </c>
      <c r="F90" s="6">
        <v>5.0599999999999996</v>
      </c>
      <c r="G90" s="5">
        <f>$G$6</f>
        <v>0.2</v>
      </c>
      <c r="H90" s="3">
        <f>ROUND(F90*G90,2)</f>
        <v>1.01</v>
      </c>
      <c r="I90" s="3">
        <f>F90+H90</f>
        <v>6.0699999999999994</v>
      </c>
      <c r="J90" s="4">
        <v>0.2</v>
      </c>
      <c r="K90" s="3">
        <f>ROUND(I90*J90,2)</f>
        <v>1.21</v>
      </c>
      <c r="L90" s="26">
        <f>I90+K90</f>
        <v>7.2799999999999994</v>
      </c>
    </row>
    <row r="91" spans="1:12" ht="15" x14ac:dyDescent="0.25">
      <c r="A91" s="25" t="s">
        <v>56</v>
      </c>
      <c r="B91" s="53"/>
      <c r="C91" s="53"/>
      <c r="D91" s="53"/>
      <c r="E91" s="53"/>
      <c r="F91" s="53"/>
      <c r="G91" s="52"/>
      <c r="H91" s="51"/>
      <c r="I91" s="51"/>
      <c r="J91" s="23"/>
      <c r="K91" s="23"/>
      <c r="L91" s="50"/>
    </row>
    <row r="92" spans="1:12" ht="35.25" customHeight="1" x14ac:dyDescent="0.25">
      <c r="A92" s="37">
        <v>77</v>
      </c>
      <c r="B92" s="10" t="s">
        <v>55</v>
      </c>
      <c r="C92" s="49" t="s">
        <v>54</v>
      </c>
      <c r="D92" s="40" t="s">
        <v>53</v>
      </c>
      <c r="E92" s="27" t="s">
        <v>38</v>
      </c>
      <c r="F92" s="21">
        <v>3.52</v>
      </c>
      <c r="G92" s="5">
        <f>$G$6</f>
        <v>0.2</v>
      </c>
      <c r="H92" s="3">
        <f>ROUND(F92*G92,2)</f>
        <v>0.7</v>
      </c>
      <c r="I92" s="3">
        <f>F92+H92</f>
        <v>4.22</v>
      </c>
      <c r="J92" s="4">
        <v>0.2</v>
      </c>
      <c r="K92" s="3">
        <f>ROUND(I92*J92,2)</f>
        <v>0.84</v>
      </c>
      <c r="L92" s="26">
        <f>I92+K92</f>
        <v>5.0599999999999996</v>
      </c>
    </row>
    <row r="93" spans="1:12" ht="35.25" customHeight="1" x14ac:dyDescent="0.25">
      <c r="A93" s="37">
        <v>78</v>
      </c>
      <c r="B93" s="10"/>
      <c r="C93" s="48"/>
      <c r="D93" s="39"/>
      <c r="E93" s="27" t="s">
        <v>46</v>
      </c>
      <c r="F93" s="6">
        <v>7.28</v>
      </c>
      <c r="G93" s="5">
        <f>$G$6</f>
        <v>0.2</v>
      </c>
      <c r="H93" s="3">
        <f>ROUND(F93*G93,2)</f>
        <v>1.46</v>
      </c>
      <c r="I93" s="3">
        <f>F93+H93</f>
        <v>8.74</v>
      </c>
      <c r="J93" s="4">
        <v>0.2</v>
      </c>
      <c r="K93" s="3">
        <f>ROUND(I93*J93,2)</f>
        <v>1.75</v>
      </c>
      <c r="L93" s="26">
        <f>I93+K93</f>
        <v>10.49</v>
      </c>
    </row>
    <row r="94" spans="1:12" ht="35.25" customHeight="1" x14ac:dyDescent="0.25">
      <c r="A94" s="37">
        <v>79</v>
      </c>
      <c r="B94" s="10"/>
      <c r="C94" s="48"/>
      <c r="D94" s="38"/>
      <c r="E94" s="27" t="s">
        <v>52</v>
      </c>
      <c r="F94" s="6">
        <v>78.53</v>
      </c>
      <c r="G94" s="5">
        <f>$G$6</f>
        <v>0.2</v>
      </c>
      <c r="H94" s="3">
        <f>ROUND(F94*G94,2)</f>
        <v>15.71</v>
      </c>
      <c r="I94" s="3">
        <f>F94+H94</f>
        <v>94.240000000000009</v>
      </c>
      <c r="J94" s="4">
        <v>0.2</v>
      </c>
      <c r="K94" s="3">
        <f>ROUND(I94*J94,2)</f>
        <v>18.850000000000001</v>
      </c>
      <c r="L94" s="26">
        <f>I94+K94</f>
        <v>113.09</v>
      </c>
    </row>
    <row r="95" spans="1:12" ht="18.75" customHeight="1" x14ac:dyDescent="0.25">
      <c r="A95" s="37">
        <v>80</v>
      </c>
      <c r="B95" s="17"/>
      <c r="C95" s="47"/>
      <c r="D95" s="46" t="s">
        <v>51</v>
      </c>
      <c r="E95" s="45" t="s">
        <v>45</v>
      </c>
      <c r="F95" s="6">
        <v>66.650000000000006</v>
      </c>
      <c r="G95" s="5">
        <f>$G$6</f>
        <v>0.2</v>
      </c>
      <c r="H95" s="3">
        <f>ROUND(F95*G95,2)</f>
        <v>13.33</v>
      </c>
      <c r="I95" s="3">
        <f>F95+H95</f>
        <v>79.98</v>
      </c>
      <c r="J95" s="4">
        <v>0.2</v>
      </c>
      <c r="K95" s="3">
        <f>ROUND(I95*J95,2)</f>
        <v>16</v>
      </c>
      <c r="L95" s="26">
        <f>I95+K95</f>
        <v>95.98</v>
      </c>
    </row>
    <row r="96" spans="1:12" ht="20.25" customHeight="1" x14ac:dyDescent="0.25">
      <c r="A96" s="37">
        <v>81</v>
      </c>
      <c r="B96" s="10" t="s">
        <v>50</v>
      </c>
      <c r="C96" s="44" t="s">
        <v>49</v>
      </c>
      <c r="D96" s="40" t="s">
        <v>48</v>
      </c>
      <c r="E96" s="27" t="s">
        <v>38</v>
      </c>
      <c r="F96" s="6">
        <v>3.98</v>
      </c>
      <c r="G96" s="5">
        <f>$G$6</f>
        <v>0.2</v>
      </c>
      <c r="H96" s="3">
        <f>ROUND(F96*G96,2)</f>
        <v>0.8</v>
      </c>
      <c r="I96" s="3">
        <f>F96+H96</f>
        <v>4.78</v>
      </c>
      <c r="J96" s="4">
        <v>0.2</v>
      </c>
      <c r="K96" s="3">
        <f>ROUND(I96*J96,2)</f>
        <v>0.96</v>
      </c>
      <c r="L96" s="26">
        <f>I96+K96</f>
        <v>5.74</v>
      </c>
    </row>
    <row r="97" spans="1:12" ht="20.25" customHeight="1" x14ac:dyDescent="0.25">
      <c r="A97" s="37">
        <v>82</v>
      </c>
      <c r="B97" s="10"/>
      <c r="C97" s="43"/>
      <c r="D97" s="38"/>
      <c r="E97" s="27" t="s">
        <v>46</v>
      </c>
      <c r="F97" s="6">
        <v>8.0399999999999991</v>
      </c>
      <c r="G97" s="5">
        <f>$G$6</f>
        <v>0.2</v>
      </c>
      <c r="H97" s="3">
        <f>ROUND(F97*G97,2)</f>
        <v>1.61</v>
      </c>
      <c r="I97" s="3">
        <f>F97+H97</f>
        <v>9.6499999999999986</v>
      </c>
      <c r="J97" s="4">
        <v>0.2</v>
      </c>
      <c r="K97" s="3">
        <f>ROUND(I97*J97,2)</f>
        <v>1.93</v>
      </c>
      <c r="L97" s="26">
        <f>I97+K97</f>
        <v>11.579999999999998</v>
      </c>
    </row>
    <row r="98" spans="1:12" ht="69" customHeight="1" x14ac:dyDescent="0.25">
      <c r="A98" s="37">
        <v>83</v>
      </c>
      <c r="B98" s="10"/>
      <c r="C98" s="43"/>
      <c r="D98" s="32" t="s">
        <v>47</v>
      </c>
      <c r="E98" s="27" t="s">
        <v>38</v>
      </c>
      <c r="F98" s="6">
        <v>3.98</v>
      </c>
      <c r="G98" s="5">
        <f>$G$6</f>
        <v>0.2</v>
      </c>
      <c r="H98" s="3">
        <f>ROUND(F98*G98,2)</f>
        <v>0.8</v>
      </c>
      <c r="I98" s="3">
        <f>F98+H98</f>
        <v>4.78</v>
      </c>
      <c r="J98" s="4">
        <v>0.2</v>
      </c>
      <c r="K98" s="3">
        <f>ROUND(I98*J98,2)</f>
        <v>0.96</v>
      </c>
      <c r="L98" s="26">
        <f>I98+K98</f>
        <v>5.74</v>
      </c>
    </row>
    <row r="99" spans="1:12" ht="69" customHeight="1" x14ac:dyDescent="0.25">
      <c r="A99" s="37">
        <v>84</v>
      </c>
      <c r="B99" s="10"/>
      <c r="C99" s="43"/>
      <c r="D99" s="30"/>
      <c r="E99" s="27" t="s">
        <v>46</v>
      </c>
      <c r="F99" s="6">
        <v>8.0399999999999991</v>
      </c>
      <c r="G99" s="5">
        <f>$G$6</f>
        <v>0.2</v>
      </c>
      <c r="H99" s="3">
        <f>ROUND(F99*G99,2)</f>
        <v>1.61</v>
      </c>
      <c r="I99" s="3">
        <f>F99+H99</f>
        <v>9.6499999999999986</v>
      </c>
      <c r="J99" s="4">
        <v>0.2</v>
      </c>
      <c r="K99" s="3">
        <f>ROUND(I99*J99,2)</f>
        <v>1.93</v>
      </c>
      <c r="L99" s="26">
        <f>I99+K99</f>
        <v>11.579999999999998</v>
      </c>
    </row>
    <row r="100" spans="1:12" ht="69" customHeight="1" x14ac:dyDescent="0.25">
      <c r="A100" s="37">
        <v>85</v>
      </c>
      <c r="B100" s="10"/>
      <c r="C100" s="43"/>
      <c r="D100" s="28"/>
      <c r="E100" s="27" t="s">
        <v>45</v>
      </c>
      <c r="F100" s="6">
        <v>76.599999999999994</v>
      </c>
      <c r="G100" s="5">
        <f>$G$6</f>
        <v>0.2</v>
      </c>
      <c r="H100" s="3">
        <f>ROUND(F100*G100,2)</f>
        <v>15.32</v>
      </c>
      <c r="I100" s="3">
        <f>F100+H100</f>
        <v>91.919999999999987</v>
      </c>
      <c r="J100" s="4">
        <v>0.2</v>
      </c>
      <c r="K100" s="3">
        <f>ROUND(I100*J100,2)</f>
        <v>18.38</v>
      </c>
      <c r="L100" s="26">
        <f>I100+K100</f>
        <v>110.29999999999998</v>
      </c>
    </row>
    <row r="101" spans="1:12" ht="43.5" customHeight="1" x14ac:dyDescent="0.25">
      <c r="A101" s="37">
        <v>86</v>
      </c>
      <c r="B101" s="10"/>
      <c r="C101" s="43"/>
      <c r="D101" s="8" t="s">
        <v>44</v>
      </c>
      <c r="E101" s="27" t="s">
        <v>37</v>
      </c>
      <c r="F101" s="6">
        <v>11.1</v>
      </c>
      <c r="G101" s="5">
        <f>$G$6</f>
        <v>0.2</v>
      </c>
      <c r="H101" s="3">
        <f>ROUND(F101*G101,2)</f>
        <v>2.2200000000000002</v>
      </c>
      <c r="I101" s="3">
        <f>F101+H101</f>
        <v>13.32</v>
      </c>
      <c r="J101" s="4">
        <v>0.2</v>
      </c>
      <c r="K101" s="3">
        <f>ROUND(I101*J101,2)</f>
        <v>2.66</v>
      </c>
      <c r="L101" s="26">
        <f>I101+K101</f>
        <v>15.98</v>
      </c>
    </row>
    <row r="102" spans="1:12" ht="23.25" customHeight="1" x14ac:dyDescent="0.25">
      <c r="A102" s="37">
        <v>87</v>
      </c>
      <c r="B102" s="10"/>
      <c r="C102" s="42"/>
      <c r="D102" s="8" t="s">
        <v>43</v>
      </c>
      <c r="E102" s="27" t="s">
        <v>42</v>
      </c>
      <c r="F102" s="6">
        <v>222.17</v>
      </c>
      <c r="G102" s="5">
        <f>$G$6</f>
        <v>0.2</v>
      </c>
      <c r="H102" s="3">
        <f>ROUND(F102*G102,2)</f>
        <v>44.43</v>
      </c>
      <c r="I102" s="3">
        <f>F102+H102</f>
        <v>266.59999999999997</v>
      </c>
      <c r="J102" s="4">
        <v>0.2</v>
      </c>
      <c r="K102" s="3">
        <f>ROUND(I102*J102,2)</f>
        <v>53.32</v>
      </c>
      <c r="L102" s="26">
        <f>I102+K102</f>
        <v>319.91999999999996</v>
      </c>
    </row>
    <row r="103" spans="1:12" ht="34.5" customHeight="1" x14ac:dyDescent="0.25">
      <c r="A103" s="37">
        <v>88</v>
      </c>
      <c r="B103" s="10" t="s">
        <v>41</v>
      </c>
      <c r="C103" s="41" t="s">
        <v>40</v>
      </c>
      <c r="D103" s="40" t="s">
        <v>39</v>
      </c>
      <c r="E103" s="18" t="s">
        <v>38</v>
      </c>
      <c r="F103" s="6">
        <v>3.68</v>
      </c>
      <c r="G103" s="5">
        <f>$G$6</f>
        <v>0.2</v>
      </c>
      <c r="H103" s="3">
        <f>ROUND(F103*G103,2)</f>
        <v>0.74</v>
      </c>
      <c r="I103" s="3">
        <f>F103+H103</f>
        <v>4.42</v>
      </c>
      <c r="J103" s="4">
        <v>0.2</v>
      </c>
      <c r="K103" s="3">
        <f>ROUND(I103*J103,2)</f>
        <v>0.88</v>
      </c>
      <c r="L103" s="26">
        <f>I103+K103</f>
        <v>5.3</v>
      </c>
    </row>
    <row r="104" spans="1:12" ht="34.5" customHeight="1" x14ac:dyDescent="0.25">
      <c r="A104" s="37">
        <v>89</v>
      </c>
      <c r="B104" s="10"/>
      <c r="C104" s="31"/>
      <c r="D104" s="39"/>
      <c r="E104" s="18" t="s">
        <v>37</v>
      </c>
      <c r="F104" s="6">
        <v>10.19</v>
      </c>
      <c r="G104" s="5">
        <f>$G$6</f>
        <v>0.2</v>
      </c>
      <c r="H104" s="3">
        <f>ROUND(F104*G104,2)</f>
        <v>2.04</v>
      </c>
      <c r="I104" s="3">
        <f>F104+H104</f>
        <v>12.23</v>
      </c>
      <c r="J104" s="4">
        <v>0.2</v>
      </c>
      <c r="K104" s="3">
        <f>ROUND(I104*J104,2)</f>
        <v>2.4500000000000002</v>
      </c>
      <c r="L104" s="26">
        <f>I104+K104</f>
        <v>14.68</v>
      </c>
    </row>
    <row r="105" spans="1:12" ht="34.5" customHeight="1" x14ac:dyDescent="0.25">
      <c r="A105" s="37">
        <v>90</v>
      </c>
      <c r="B105" s="10"/>
      <c r="C105" s="19"/>
      <c r="D105" s="38"/>
      <c r="E105" s="18" t="s">
        <v>36</v>
      </c>
      <c r="F105" s="6">
        <v>76.599999999999994</v>
      </c>
      <c r="G105" s="5">
        <f>$G$6</f>
        <v>0.2</v>
      </c>
      <c r="H105" s="3">
        <f>ROUND(F105*G105,2)</f>
        <v>15.32</v>
      </c>
      <c r="I105" s="3">
        <f>F105+H105</f>
        <v>91.919999999999987</v>
      </c>
      <c r="J105" s="4">
        <v>0.2</v>
      </c>
      <c r="K105" s="3">
        <f>ROUND(I105*J105,2)</f>
        <v>18.38</v>
      </c>
      <c r="L105" s="26">
        <f>I105+K105</f>
        <v>110.29999999999998</v>
      </c>
    </row>
    <row r="106" spans="1:12" x14ac:dyDescent="0.25">
      <c r="A106" s="25" t="s">
        <v>35</v>
      </c>
      <c r="B106" s="24"/>
      <c r="C106" s="24"/>
      <c r="D106" s="24"/>
      <c r="E106" s="24"/>
      <c r="F106" s="23"/>
      <c r="G106" s="23"/>
      <c r="H106" s="23"/>
      <c r="I106" s="23"/>
      <c r="J106" s="23"/>
      <c r="K106" s="23"/>
      <c r="L106" s="22"/>
    </row>
    <row r="107" spans="1:12" ht="103.5" customHeight="1" x14ac:dyDescent="0.25">
      <c r="A107" s="37">
        <v>91</v>
      </c>
      <c r="B107" s="36" t="s">
        <v>34</v>
      </c>
      <c r="C107" s="35" t="s">
        <v>33</v>
      </c>
      <c r="D107" s="34"/>
      <c r="E107" s="18" t="s">
        <v>32</v>
      </c>
      <c r="F107" s="33">
        <v>1.31</v>
      </c>
      <c r="G107" s="5">
        <f>$G$6</f>
        <v>0.2</v>
      </c>
      <c r="H107" s="3">
        <f>ROUND(F107*G107,2)</f>
        <v>0.26</v>
      </c>
      <c r="I107" s="3">
        <f>F107+H107</f>
        <v>1.57</v>
      </c>
      <c r="J107" s="4">
        <v>0.2</v>
      </c>
      <c r="K107" s="3">
        <f>ROUND(I107*J107,2)</f>
        <v>0.31</v>
      </c>
      <c r="L107" s="26">
        <f>I107+K107</f>
        <v>1.8800000000000001</v>
      </c>
    </row>
    <row r="108" spans="1:12" x14ac:dyDescent="0.25">
      <c r="A108" s="25" t="s">
        <v>31</v>
      </c>
      <c r="B108" s="24"/>
      <c r="C108" s="24"/>
      <c r="D108" s="24"/>
      <c r="E108" s="24"/>
      <c r="F108" s="23"/>
      <c r="G108" s="23"/>
      <c r="H108" s="23"/>
      <c r="I108" s="23"/>
      <c r="J108" s="23"/>
      <c r="K108" s="23"/>
      <c r="L108" s="22"/>
    </row>
    <row r="109" spans="1:12" ht="18.75" customHeight="1" x14ac:dyDescent="0.25">
      <c r="A109" s="11">
        <v>92</v>
      </c>
      <c r="B109" s="17" t="s">
        <v>30</v>
      </c>
      <c r="C109" s="20" t="s">
        <v>29</v>
      </c>
      <c r="D109" s="32"/>
      <c r="E109" s="27" t="s">
        <v>26</v>
      </c>
      <c r="F109" s="21">
        <v>3.21</v>
      </c>
      <c r="G109" s="5">
        <f>$G$6</f>
        <v>0.2</v>
      </c>
      <c r="H109" s="3">
        <f>ROUND(F109*G109,2)</f>
        <v>0.64</v>
      </c>
      <c r="I109" s="3">
        <f>F109+H109</f>
        <v>3.85</v>
      </c>
      <c r="J109" s="4">
        <v>0.2</v>
      </c>
      <c r="K109" s="3">
        <f>ROUND(I109*J109,2)</f>
        <v>0.77</v>
      </c>
      <c r="L109" s="26">
        <f>I109+K109</f>
        <v>4.62</v>
      </c>
    </row>
    <row r="110" spans="1:12" ht="18.75" customHeight="1" x14ac:dyDescent="0.25">
      <c r="A110" s="11">
        <v>93</v>
      </c>
      <c r="B110" s="15"/>
      <c r="C110" s="31"/>
      <c r="D110" s="30"/>
      <c r="E110" s="27" t="s">
        <v>25</v>
      </c>
      <c r="F110" s="6">
        <v>6.74</v>
      </c>
      <c r="G110" s="5">
        <f>$G$6</f>
        <v>0.2</v>
      </c>
      <c r="H110" s="3">
        <f>ROUND(F110*G110,2)</f>
        <v>1.35</v>
      </c>
      <c r="I110" s="3">
        <f>F110+H110</f>
        <v>8.09</v>
      </c>
      <c r="J110" s="4">
        <v>0.2</v>
      </c>
      <c r="K110" s="3">
        <f>ROUND(I110*J110,2)</f>
        <v>1.62</v>
      </c>
      <c r="L110" s="26">
        <f>I110+K110</f>
        <v>9.7100000000000009</v>
      </c>
    </row>
    <row r="111" spans="1:12" ht="18.75" customHeight="1" x14ac:dyDescent="0.25">
      <c r="A111" s="11">
        <v>94</v>
      </c>
      <c r="B111" s="15"/>
      <c r="C111" s="31"/>
      <c r="D111" s="30"/>
      <c r="E111" s="27" t="s">
        <v>24</v>
      </c>
      <c r="F111" s="6">
        <v>12.64</v>
      </c>
      <c r="G111" s="5">
        <f>$G$6</f>
        <v>0.2</v>
      </c>
      <c r="H111" s="3">
        <f>ROUND(F111*G111,2)</f>
        <v>2.5299999999999998</v>
      </c>
      <c r="I111" s="3">
        <f>F111+H111</f>
        <v>15.17</v>
      </c>
      <c r="J111" s="4">
        <v>0.2</v>
      </c>
      <c r="K111" s="3">
        <f>ROUND(I111*J111,2)</f>
        <v>3.03</v>
      </c>
      <c r="L111" s="26">
        <f>I111+K111</f>
        <v>18.2</v>
      </c>
    </row>
    <row r="112" spans="1:12" ht="18.75" customHeight="1" x14ac:dyDescent="0.25">
      <c r="A112" s="11">
        <v>95</v>
      </c>
      <c r="B112" s="15"/>
      <c r="C112" s="31"/>
      <c r="D112" s="30"/>
      <c r="E112" s="27" t="s">
        <v>23</v>
      </c>
      <c r="F112" s="6">
        <v>22.37</v>
      </c>
      <c r="G112" s="5">
        <f>$G$6</f>
        <v>0.2</v>
      </c>
      <c r="H112" s="3">
        <f>ROUND(F112*G112,2)</f>
        <v>4.47</v>
      </c>
      <c r="I112" s="3">
        <f>F112+H112</f>
        <v>26.84</v>
      </c>
      <c r="J112" s="4">
        <v>0.2</v>
      </c>
      <c r="K112" s="3">
        <f>ROUND(I112*J112,2)</f>
        <v>5.37</v>
      </c>
      <c r="L112" s="26">
        <f>I112+K112</f>
        <v>32.21</v>
      </c>
    </row>
    <row r="113" spans="1:12" ht="18.75" customHeight="1" x14ac:dyDescent="0.25">
      <c r="A113" s="11">
        <v>96</v>
      </c>
      <c r="B113" s="29"/>
      <c r="C113" s="19"/>
      <c r="D113" s="28"/>
      <c r="E113" s="27" t="s">
        <v>22</v>
      </c>
      <c r="F113" s="6">
        <v>35.47</v>
      </c>
      <c r="G113" s="5">
        <f>$G$6</f>
        <v>0.2</v>
      </c>
      <c r="H113" s="3">
        <f>ROUND(F113*G113,2)</f>
        <v>7.09</v>
      </c>
      <c r="I113" s="3">
        <f>F113+H113</f>
        <v>42.56</v>
      </c>
      <c r="J113" s="4">
        <v>0.2</v>
      </c>
      <c r="K113" s="3">
        <f>ROUND(I113*J113,2)</f>
        <v>8.51</v>
      </c>
      <c r="L113" s="26">
        <f>I113+K113</f>
        <v>51.07</v>
      </c>
    </row>
    <row r="114" spans="1:12" ht="18.75" customHeight="1" x14ac:dyDescent="0.25">
      <c r="A114" s="11">
        <v>97</v>
      </c>
      <c r="B114" s="17" t="s">
        <v>28</v>
      </c>
      <c r="C114" s="20" t="s">
        <v>27</v>
      </c>
      <c r="D114" s="32"/>
      <c r="E114" s="27" t="s">
        <v>26</v>
      </c>
      <c r="F114" s="6">
        <v>3.37</v>
      </c>
      <c r="G114" s="5">
        <f>$G$6</f>
        <v>0.2</v>
      </c>
      <c r="H114" s="3">
        <f>ROUND(F114*G114,2)</f>
        <v>0.67</v>
      </c>
      <c r="I114" s="3">
        <f>F114+H114</f>
        <v>4.04</v>
      </c>
      <c r="J114" s="4">
        <v>0.2</v>
      </c>
      <c r="K114" s="3">
        <f>ROUND(I114*J114,2)</f>
        <v>0.81</v>
      </c>
      <c r="L114" s="26">
        <f>I114+K114</f>
        <v>4.8499999999999996</v>
      </c>
    </row>
    <row r="115" spans="1:12" ht="18.75" customHeight="1" x14ac:dyDescent="0.25">
      <c r="A115" s="11">
        <v>98</v>
      </c>
      <c r="B115" s="15"/>
      <c r="C115" s="31"/>
      <c r="D115" s="30"/>
      <c r="E115" s="27" t="s">
        <v>25</v>
      </c>
      <c r="F115" s="6">
        <v>7.43</v>
      </c>
      <c r="G115" s="5">
        <f>$G$6</f>
        <v>0.2</v>
      </c>
      <c r="H115" s="3">
        <f>ROUND(F115*G115,2)</f>
        <v>1.49</v>
      </c>
      <c r="I115" s="3">
        <f>F115+H115</f>
        <v>8.92</v>
      </c>
      <c r="J115" s="4">
        <v>0.2</v>
      </c>
      <c r="K115" s="3">
        <f>ROUND(I115*J115,2)</f>
        <v>1.78</v>
      </c>
      <c r="L115" s="26">
        <f>I115+K115</f>
        <v>10.7</v>
      </c>
    </row>
    <row r="116" spans="1:12" ht="18.75" customHeight="1" x14ac:dyDescent="0.25">
      <c r="A116" s="11">
        <v>99</v>
      </c>
      <c r="B116" s="15"/>
      <c r="C116" s="31"/>
      <c r="D116" s="30"/>
      <c r="E116" s="27" t="s">
        <v>24</v>
      </c>
      <c r="F116" s="6">
        <v>14.41</v>
      </c>
      <c r="G116" s="5">
        <f>$G$6</f>
        <v>0.2</v>
      </c>
      <c r="H116" s="3">
        <f>ROUND(F116*G116,2)</f>
        <v>2.88</v>
      </c>
      <c r="I116" s="3">
        <f>F116+H116</f>
        <v>17.29</v>
      </c>
      <c r="J116" s="4">
        <v>0.2</v>
      </c>
      <c r="K116" s="3">
        <f>ROUND(I116*J116,2)</f>
        <v>3.46</v>
      </c>
      <c r="L116" s="26">
        <f>I116+K116</f>
        <v>20.75</v>
      </c>
    </row>
    <row r="117" spans="1:12" ht="18.75" customHeight="1" x14ac:dyDescent="0.25">
      <c r="A117" s="11">
        <v>100</v>
      </c>
      <c r="B117" s="15"/>
      <c r="C117" s="31"/>
      <c r="D117" s="30"/>
      <c r="E117" s="27" t="s">
        <v>23</v>
      </c>
      <c r="F117" s="6">
        <v>25.43</v>
      </c>
      <c r="G117" s="5">
        <f>$G$6</f>
        <v>0.2</v>
      </c>
      <c r="H117" s="3">
        <f>ROUND(F117*G117,2)</f>
        <v>5.09</v>
      </c>
      <c r="I117" s="3">
        <f>F117+H117</f>
        <v>30.52</v>
      </c>
      <c r="J117" s="4">
        <v>0.2</v>
      </c>
      <c r="K117" s="3">
        <f>ROUND(I117*J117,2)</f>
        <v>6.1</v>
      </c>
      <c r="L117" s="26">
        <f>I117+K117</f>
        <v>36.619999999999997</v>
      </c>
    </row>
    <row r="118" spans="1:12" ht="18.75" customHeight="1" x14ac:dyDescent="0.25">
      <c r="A118" s="11">
        <v>101</v>
      </c>
      <c r="B118" s="29"/>
      <c r="C118" s="19"/>
      <c r="D118" s="28"/>
      <c r="E118" s="27" t="s">
        <v>22</v>
      </c>
      <c r="F118" s="6">
        <v>39.07</v>
      </c>
      <c r="G118" s="5">
        <f>$G$6</f>
        <v>0.2</v>
      </c>
      <c r="H118" s="3">
        <f>ROUND(F118*G118,2)</f>
        <v>7.81</v>
      </c>
      <c r="I118" s="3">
        <f>F118+H118</f>
        <v>46.88</v>
      </c>
      <c r="J118" s="4">
        <v>0.2</v>
      </c>
      <c r="K118" s="3">
        <f>ROUND(I118*J118,2)</f>
        <v>9.3800000000000008</v>
      </c>
      <c r="L118" s="26">
        <f>I118+K118</f>
        <v>56.260000000000005</v>
      </c>
    </row>
    <row r="119" spans="1:12" x14ac:dyDescent="0.25">
      <c r="A119" s="25" t="s">
        <v>21</v>
      </c>
      <c r="B119" s="24"/>
      <c r="C119" s="24"/>
      <c r="D119" s="24"/>
      <c r="E119" s="24"/>
      <c r="F119" s="23"/>
      <c r="G119" s="23"/>
      <c r="H119" s="23"/>
      <c r="I119" s="23"/>
      <c r="J119" s="23"/>
      <c r="K119" s="23"/>
      <c r="L119" s="22"/>
    </row>
    <row r="120" spans="1:12" ht="76.5" customHeight="1" x14ac:dyDescent="0.25">
      <c r="A120" s="11">
        <v>102</v>
      </c>
      <c r="B120" s="10" t="s">
        <v>20</v>
      </c>
      <c r="C120" s="20" t="s">
        <v>19</v>
      </c>
      <c r="D120" s="18" t="s">
        <v>14</v>
      </c>
      <c r="E120" s="7" t="s">
        <v>13</v>
      </c>
      <c r="F120" s="21">
        <v>11.39</v>
      </c>
      <c r="G120" s="5">
        <f>$G$6</f>
        <v>0.2</v>
      </c>
      <c r="H120" s="3">
        <f>ROUND(F120*G120,2)</f>
        <v>2.2799999999999998</v>
      </c>
      <c r="I120" s="3">
        <f>F120+H120</f>
        <v>13.67</v>
      </c>
      <c r="J120" s="4">
        <v>0.2</v>
      </c>
      <c r="K120" s="3">
        <f>ROUND(I120*J120,2)</f>
        <v>2.73</v>
      </c>
      <c r="L120" s="2">
        <f>I120+K120</f>
        <v>16.399999999999999</v>
      </c>
    </row>
    <row r="121" spans="1:12" ht="76.5" customHeight="1" x14ac:dyDescent="0.25">
      <c r="A121" s="11">
        <v>103</v>
      </c>
      <c r="B121" s="10"/>
      <c r="C121" s="19"/>
      <c r="D121" s="18"/>
      <c r="E121" s="7" t="s">
        <v>12</v>
      </c>
      <c r="F121" s="6">
        <v>19.12</v>
      </c>
      <c r="G121" s="5">
        <f>$G$6</f>
        <v>0.2</v>
      </c>
      <c r="H121" s="3">
        <f>ROUND(F121*G121,2)</f>
        <v>3.82</v>
      </c>
      <c r="I121" s="3">
        <f>F121+H121</f>
        <v>22.94</v>
      </c>
      <c r="J121" s="4">
        <v>0.2</v>
      </c>
      <c r="K121" s="3">
        <f>ROUND(I121*J121,2)</f>
        <v>4.59</v>
      </c>
      <c r="L121" s="2">
        <f>I121+K121</f>
        <v>27.53</v>
      </c>
    </row>
    <row r="122" spans="1:12" ht="79.5" customHeight="1" x14ac:dyDescent="0.25">
      <c r="A122" s="11">
        <v>104</v>
      </c>
      <c r="B122" s="10" t="s">
        <v>18</v>
      </c>
      <c r="C122" s="20" t="s">
        <v>17</v>
      </c>
      <c r="D122" s="18" t="s">
        <v>14</v>
      </c>
      <c r="E122" s="7" t="s">
        <v>13</v>
      </c>
      <c r="F122" s="6">
        <v>11.03</v>
      </c>
      <c r="G122" s="5">
        <f>$G$6</f>
        <v>0.2</v>
      </c>
      <c r="H122" s="3">
        <f>ROUND(F122*G122,2)</f>
        <v>2.21</v>
      </c>
      <c r="I122" s="3">
        <f>F122+H122</f>
        <v>13.239999999999998</v>
      </c>
      <c r="J122" s="4">
        <v>0.2</v>
      </c>
      <c r="K122" s="3">
        <f>ROUND(I122*J122,2)</f>
        <v>2.65</v>
      </c>
      <c r="L122" s="2">
        <f>I122+K122</f>
        <v>15.889999999999999</v>
      </c>
    </row>
    <row r="123" spans="1:12" ht="79.5" customHeight="1" x14ac:dyDescent="0.25">
      <c r="A123" s="11">
        <v>105</v>
      </c>
      <c r="B123" s="10"/>
      <c r="C123" s="19"/>
      <c r="D123" s="18"/>
      <c r="E123" s="7" t="s">
        <v>12</v>
      </c>
      <c r="F123" s="6">
        <v>18.510000000000002</v>
      </c>
      <c r="G123" s="5">
        <f>$G$6</f>
        <v>0.2</v>
      </c>
      <c r="H123" s="3">
        <f>ROUND(F123*G123,2)</f>
        <v>3.7</v>
      </c>
      <c r="I123" s="3">
        <f>F123+H123</f>
        <v>22.21</v>
      </c>
      <c r="J123" s="4">
        <v>0.2</v>
      </c>
      <c r="K123" s="3">
        <f>ROUND(I123*J123,2)</f>
        <v>4.4400000000000004</v>
      </c>
      <c r="L123" s="2">
        <f>I123+K123</f>
        <v>26.650000000000002</v>
      </c>
    </row>
    <row r="124" spans="1:12" ht="75.75" customHeight="1" x14ac:dyDescent="0.25">
      <c r="A124" s="11">
        <v>106</v>
      </c>
      <c r="B124" s="17" t="s">
        <v>16</v>
      </c>
      <c r="C124" s="13" t="s">
        <v>15</v>
      </c>
      <c r="D124" s="16" t="s">
        <v>14</v>
      </c>
      <c r="E124" s="7" t="s">
        <v>13</v>
      </c>
      <c r="F124" s="6">
        <v>14.7</v>
      </c>
      <c r="G124" s="5">
        <f>$G$6</f>
        <v>0.2</v>
      </c>
      <c r="H124" s="3">
        <f>ROUND(F124*G124,2)</f>
        <v>2.94</v>
      </c>
      <c r="I124" s="3">
        <f>F124+H124</f>
        <v>17.64</v>
      </c>
      <c r="J124" s="4">
        <v>0.2</v>
      </c>
      <c r="K124" s="3">
        <f>ROUND(I124*J124,2)</f>
        <v>3.53</v>
      </c>
      <c r="L124" s="2">
        <f>I124+K124</f>
        <v>21.17</v>
      </c>
    </row>
    <row r="125" spans="1:12" ht="70.5" customHeight="1" x14ac:dyDescent="0.25">
      <c r="A125" s="11">
        <v>107</v>
      </c>
      <c r="B125" s="15"/>
      <c r="C125" s="9"/>
      <c r="D125" s="14"/>
      <c r="E125" s="7" t="s">
        <v>12</v>
      </c>
      <c r="F125" s="6">
        <v>25.2</v>
      </c>
      <c r="G125" s="5">
        <f>$G$6</f>
        <v>0.2</v>
      </c>
      <c r="H125" s="3">
        <f>ROUND(F125*G125,2)</f>
        <v>5.04</v>
      </c>
      <c r="I125" s="3">
        <f>F125+H125</f>
        <v>30.24</v>
      </c>
      <c r="J125" s="4">
        <v>0.2</v>
      </c>
      <c r="K125" s="3">
        <f>ROUND(I125*J125,2)</f>
        <v>6.05</v>
      </c>
      <c r="L125" s="2">
        <f>I125+K125</f>
        <v>36.29</v>
      </c>
    </row>
    <row r="126" spans="1:12" ht="15" customHeight="1" x14ac:dyDescent="0.25">
      <c r="A126" s="11">
        <v>108</v>
      </c>
      <c r="B126" s="10" t="s">
        <v>11</v>
      </c>
      <c r="C126" s="13" t="s">
        <v>10</v>
      </c>
      <c r="D126" s="8" t="s">
        <v>9</v>
      </c>
      <c r="E126" s="7" t="s">
        <v>0</v>
      </c>
      <c r="F126" s="6">
        <v>48.63</v>
      </c>
      <c r="G126" s="5">
        <f>$G$6</f>
        <v>0.2</v>
      </c>
      <c r="H126" s="3">
        <f>ROUND(F126*G126,2)</f>
        <v>9.73</v>
      </c>
      <c r="I126" s="3">
        <f>F126+H126</f>
        <v>58.36</v>
      </c>
      <c r="J126" s="4">
        <v>0.2</v>
      </c>
      <c r="K126" s="3">
        <f>ROUND(I126*J126,2)</f>
        <v>11.67</v>
      </c>
      <c r="L126" s="2">
        <f>I126+K126</f>
        <v>70.03</v>
      </c>
    </row>
    <row r="127" spans="1:12" x14ac:dyDescent="0.25">
      <c r="A127" s="11">
        <v>109</v>
      </c>
      <c r="B127" s="10"/>
      <c r="C127" s="12"/>
      <c r="D127" s="8" t="s">
        <v>8</v>
      </c>
      <c r="E127" s="7" t="s">
        <v>0</v>
      </c>
      <c r="F127" s="6">
        <v>49.42</v>
      </c>
      <c r="G127" s="5">
        <f>$G$6</f>
        <v>0.2</v>
      </c>
      <c r="H127" s="3">
        <f>ROUND(F127*G127,2)</f>
        <v>9.8800000000000008</v>
      </c>
      <c r="I127" s="3">
        <f>F127+H127</f>
        <v>59.300000000000004</v>
      </c>
      <c r="J127" s="4">
        <v>0.2</v>
      </c>
      <c r="K127" s="3">
        <f>ROUND(I127*J127,2)</f>
        <v>11.86</v>
      </c>
      <c r="L127" s="2">
        <f>I127+K127</f>
        <v>71.16</v>
      </c>
    </row>
    <row r="128" spans="1:12" ht="15" customHeight="1" x14ac:dyDescent="0.25">
      <c r="A128" s="11">
        <v>110</v>
      </c>
      <c r="B128" s="10"/>
      <c r="C128" s="12"/>
      <c r="D128" s="8" t="s">
        <v>7</v>
      </c>
      <c r="E128" s="7" t="s">
        <v>0</v>
      </c>
      <c r="F128" s="6">
        <v>47.45</v>
      </c>
      <c r="G128" s="5">
        <f>$G$6</f>
        <v>0.2</v>
      </c>
      <c r="H128" s="3">
        <f>ROUND(F128*G128,2)</f>
        <v>9.49</v>
      </c>
      <c r="I128" s="3">
        <f>F128+H128</f>
        <v>56.940000000000005</v>
      </c>
      <c r="J128" s="4">
        <v>0.2</v>
      </c>
      <c r="K128" s="3">
        <f>ROUND(I128*J128,2)</f>
        <v>11.39</v>
      </c>
      <c r="L128" s="2">
        <f>I128+K128</f>
        <v>68.330000000000013</v>
      </c>
    </row>
    <row r="129" spans="1:12" x14ac:dyDescent="0.25">
      <c r="A129" s="11">
        <v>111</v>
      </c>
      <c r="B129" s="10"/>
      <c r="C129" s="12"/>
      <c r="D129" s="8" t="s">
        <v>6</v>
      </c>
      <c r="E129" s="7" t="s">
        <v>0</v>
      </c>
      <c r="F129" s="6">
        <v>52.89</v>
      </c>
      <c r="G129" s="5">
        <f>$G$6</f>
        <v>0.2</v>
      </c>
      <c r="H129" s="3">
        <f>ROUND(F129*G129,2)</f>
        <v>10.58</v>
      </c>
      <c r="I129" s="3">
        <f>F129+H129</f>
        <v>63.47</v>
      </c>
      <c r="J129" s="4">
        <v>0.2</v>
      </c>
      <c r="K129" s="3">
        <f>ROUND(I129*J129,2)</f>
        <v>12.69</v>
      </c>
      <c r="L129" s="2">
        <f>I129+K129</f>
        <v>76.16</v>
      </c>
    </row>
    <row r="130" spans="1:12" x14ac:dyDescent="0.25">
      <c r="A130" s="11">
        <v>112</v>
      </c>
      <c r="B130" s="10"/>
      <c r="C130" s="12"/>
      <c r="D130" s="8" t="s">
        <v>5</v>
      </c>
      <c r="E130" s="7" t="s">
        <v>0</v>
      </c>
      <c r="F130" s="6">
        <v>51.32</v>
      </c>
      <c r="G130" s="5">
        <f>$G$6</f>
        <v>0.2</v>
      </c>
      <c r="H130" s="3">
        <f>ROUND(F130*G130,2)</f>
        <v>10.26</v>
      </c>
      <c r="I130" s="3">
        <f>F130+H130</f>
        <v>61.58</v>
      </c>
      <c r="J130" s="4">
        <v>0.2</v>
      </c>
      <c r="K130" s="3">
        <f>ROUND(I130*J130,2)</f>
        <v>12.32</v>
      </c>
      <c r="L130" s="2">
        <f>I130+K130</f>
        <v>73.900000000000006</v>
      </c>
    </row>
    <row r="131" spans="1:12" x14ac:dyDescent="0.25">
      <c r="A131" s="11">
        <v>113</v>
      </c>
      <c r="B131" s="10"/>
      <c r="C131" s="12"/>
      <c r="D131" s="8" t="s">
        <v>4</v>
      </c>
      <c r="E131" s="7" t="s">
        <v>0</v>
      </c>
      <c r="F131" s="6">
        <v>53.48</v>
      </c>
      <c r="G131" s="5">
        <f>$G$6</f>
        <v>0.2</v>
      </c>
      <c r="H131" s="3">
        <f>ROUND(F131*G131,2)</f>
        <v>10.7</v>
      </c>
      <c r="I131" s="3">
        <f>F131+H131</f>
        <v>64.179999999999993</v>
      </c>
      <c r="J131" s="4">
        <v>0.2</v>
      </c>
      <c r="K131" s="3">
        <f>ROUND(I131*J131,2)</f>
        <v>12.84</v>
      </c>
      <c r="L131" s="2">
        <f>I131+K131</f>
        <v>77.02</v>
      </c>
    </row>
    <row r="132" spans="1:12" x14ac:dyDescent="0.25">
      <c r="A132" s="11">
        <v>114</v>
      </c>
      <c r="B132" s="10"/>
      <c r="C132" s="12"/>
      <c r="D132" s="8" t="s">
        <v>3</v>
      </c>
      <c r="E132" s="7" t="s">
        <v>0</v>
      </c>
      <c r="F132" s="6">
        <v>49.63</v>
      </c>
      <c r="G132" s="5">
        <f>$G$6</f>
        <v>0.2</v>
      </c>
      <c r="H132" s="3">
        <f>ROUND(F132*G132,2)</f>
        <v>9.93</v>
      </c>
      <c r="I132" s="3">
        <f>F132+H132</f>
        <v>59.56</v>
      </c>
      <c r="J132" s="4">
        <v>0.2</v>
      </c>
      <c r="K132" s="3">
        <f>ROUND(I132*J132,2)</f>
        <v>11.91</v>
      </c>
      <c r="L132" s="2">
        <f>I132+K132</f>
        <v>71.47</v>
      </c>
    </row>
    <row r="133" spans="1:12" x14ac:dyDescent="0.25">
      <c r="A133" s="11">
        <v>115</v>
      </c>
      <c r="B133" s="10"/>
      <c r="C133" s="12"/>
      <c r="D133" s="8" t="s">
        <v>2</v>
      </c>
      <c r="E133" s="7" t="s">
        <v>0</v>
      </c>
      <c r="F133" s="6">
        <v>50.99</v>
      </c>
      <c r="G133" s="5">
        <f>$G$6</f>
        <v>0.2</v>
      </c>
      <c r="H133" s="3">
        <f>ROUND(F133*G133,2)</f>
        <v>10.199999999999999</v>
      </c>
      <c r="I133" s="3">
        <f>F133+H133</f>
        <v>61.19</v>
      </c>
      <c r="J133" s="4">
        <v>0.2</v>
      </c>
      <c r="K133" s="3">
        <f>ROUND(I133*J133,2)</f>
        <v>12.24</v>
      </c>
      <c r="L133" s="2">
        <f>I133+K133</f>
        <v>73.429999999999993</v>
      </c>
    </row>
    <row r="134" spans="1:12" x14ac:dyDescent="0.25">
      <c r="A134" s="11">
        <v>116</v>
      </c>
      <c r="B134" s="10"/>
      <c r="C134" s="9"/>
      <c r="D134" s="8" t="s">
        <v>1</v>
      </c>
      <c r="E134" s="7" t="s">
        <v>0</v>
      </c>
      <c r="F134" s="6">
        <v>53.3</v>
      </c>
      <c r="G134" s="5">
        <f>$G$6</f>
        <v>0.2</v>
      </c>
      <c r="H134" s="3">
        <f>ROUND(F134*G134,2)</f>
        <v>10.66</v>
      </c>
      <c r="I134" s="3">
        <f>F134+H134</f>
        <v>63.959999999999994</v>
      </c>
      <c r="J134" s="4">
        <v>0.2</v>
      </c>
      <c r="K134" s="3">
        <f>ROUND(I134*J134,2)</f>
        <v>12.79</v>
      </c>
      <c r="L134" s="2">
        <f>I134+K134</f>
        <v>76.75</v>
      </c>
    </row>
  </sheetData>
  <mergeCells count="112">
    <mergeCell ref="A1:L1"/>
    <mergeCell ref="B3:J3"/>
    <mergeCell ref="A6:E6"/>
    <mergeCell ref="B7:B8"/>
    <mergeCell ref="C7:C8"/>
    <mergeCell ref="B9:B10"/>
    <mergeCell ref="C9:C10"/>
    <mergeCell ref="B11:B12"/>
    <mergeCell ref="C11:C12"/>
    <mergeCell ref="D11:D12"/>
    <mergeCell ref="B13:B15"/>
    <mergeCell ref="C13:C15"/>
    <mergeCell ref="D13:D15"/>
    <mergeCell ref="B16:B17"/>
    <mergeCell ref="C16:C17"/>
    <mergeCell ref="B18:B21"/>
    <mergeCell ref="C18:C21"/>
    <mergeCell ref="D18:D19"/>
    <mergeCell ref="D20:D21"/>
    <mergeCell ref="B22:B23"/>
    <mergeCell ref="C22:C23"/>
    <mergeCell ref="D22:D23"/>
    <mergeCell ref="A24:E24"/>
    <mergeCell ref="B25:B27"/>
    <mergeCell ref="C25:C27"/>
    <mergeCell ref="D25:D27"/>
    <mergeCell ref="B28:B30"/>
    <mergeCell ref="C28:C30"/>
    <mergeCell ref="D28:D30"/>
    <mergeCell ref="A32:E32"/>
    <mergeCell ref="B33:B38"/>
    <mergeCell ref="C33:C38"/>
    <mergeCell ref="D33:D35"/>
    <mergeCell ref="D36:D38"/>
    <mergeCell ref="B39:B40"/>
    <mergeCell ref="C39:C40"/>
    <mergeCell ref="D39:D40"/>
    <mergeCell ref="B41:B43"/>
    <mergeCell ref="C41:C43"/>
    <mergeCell ref="D41:D43"/>
    <mergeCell ref="A44:E44"/>
    <mergeCell ref="B45:B48"/>
    <mergeCell ref="C45:C48"/>
    <mergeCell ref="D45:D48"/>
    <mergeCell ref="B49:B52"/>
    <mergeCell ref="C49:C52"/>
    <mergeCell ref="D49:D50"/>
    <mergeCell ref="D51:D52"/>
    <mergeCell ref="A53:E53"/>
    <mergeCell ref="B54:B55"/>
    <mergeCell ref="C54:C55"/>
    <mergeCell ref="D54:D55"/>
    <mergeCell ref="A56:E56"/>
    <mergeCell ref="B57:B58"/>
    <mergeCell ref="C57:C58"/>
    <mergeCell ref="D57:D58"/>
    <mergeCell ref="B59:B62"/>
    <mergeCell ref="C59:C62"/>
    <mergeCell ref="D59:D62"/>
    <mergeCell ref="A63:E63"/>
    <mergeCell ref="A64:E64"/>
    <mergeCell ref="B65:B67"/>
    <mergeCell ref="C65:C67"/>
    <mergeCell ref="D65:D67"/>
    <mergeCell ref="B68:B69"/>
    <mergeCell ref="C68:C69"/>
    <mergeCell ref="D68:D69"/>
    <mergeCell ref="A70:E70"/>
    <mergeCell ref="B71:B73"/>
    <mergeCell ref="C71:C73"/>
    <mergeCell ref="D71:D73"/>
    <mergeCell ref="B74:B75"/>
    <mergeCell ref="C74:C75"/>
    <mergeCell ref="D74:D75"/>
    <mergeCell ref="B76:B80"/>
    <mergeCell ref="C76:C80"/>
    <mergeCell ref="D76:D80"/>
    <mergeCell ref="B81:B85"/>
    <mergeCell ref="C81:C85"/>
    <mergeCell ref="D81:D85"/>
    <mergeCell ref="B87:B88"/>
    <mergeCell ref="C87:C88"/>
    <mergeCell ref="B89:B90"/>
    <mergeCell ref="C89:C90"/>
    <mergeCell ref="A91:G91"/>
    <mergeCell ref="B92:B95"/>
    <mergeCell ref="C92:C95"/>
    <mergeCell ref="D92:D94"/>
    <mergeCell ref="B96:B102"/>
    <mergeCell ref="C96:C102"/>
    <mergeCell ref="D96:D97"/>
    <mergeCell ref="D98:D100"/>
    <mergeCell ref="B103:B105"/>
    <mergeCell ref="C103:C105"/>
    <mergeCell ref="D103:D105"/>
    <mergeCell ref="A106:E106"/>
    <mergeCell ref="A108:E108"/>
    <mergeCell ref="B109:B113"/>
    <mergeCell ref="C109:C113"/>
    <mergeCell ref="D109:D113"/>
    <mergeCell ref="B114:B118"/>
    <mergeCell ref="C114:C118"/>
    <mergeCell ref="D114:D118"/>
    <mergeCell ref="A119:E119"/>
    <mergeCell ref="B120:B121"/>
    <mergeCell ref="C120:C121"/>
    <mergeCell ref="B122:B123"/>
    <mergeCell ref="C122:C123"/>
    <mergeCell ref="B124:B125"/>
    <mergeCell ref="C124:C125"/>
    <mergeCell ref="B126:B134"/>
    <mergeCell ref="C126:C134"/>
  </mergeCells>
  <pageMargins left="0.59055118110236227" right="0.39370078740157483" top="0.39370078740157483" bottom="0.39370078740157483" header="0.31496062992125984" footer="0.31496062992125984"/>
  <pageSetup paperSize="9" scale="70" orientation="portrait" r:id="rId1"/>
  <rowBreaks count="5" manualBreakCount="5">
    <brk id="23" max="11" man="1"/>
    <brk id="58" max="11" man="1"/>
    <brk id="88" max="11" man="1"/>
    <brk id="113" max="11" man="1"/>
    <brk id="134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ТЕКС</vt:lpstr>
      <vt:lpstr>'Прайс ТЕКС'!Область_печати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2018-06-03T13:25:59Z</dcterms:created>
  <dcterms:modified xsi:type="dcterms:W3CDTF">2018-06-03T13:26:14Z</dcterms:modified>
</cp:coreProperties>
</file>